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Z:\ホームページデータ\山形県高等学校文化連盟\image\syosiki-dwnr\"/>
    </mc:Choice>
  </mc:AlternateContent>
  <xr:revisionPtr revIDLastSave="0" documentId="8_{965F7274-BB37-4641-9B08-8E2B718DCB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納入書の入力について" sheetId="11" r:id="rId1"/>
    <sheet name="加盟校一覧" sheetId="13" r:id="rId2"/>
    <sheet name="１全日制" sheetId="4" r:id="rId3"/>
    <sheet name="２定時制" sheetId="9" r:id="rId4"/>
    <sheet name="3通信制" sheetId="10" r:id="rId5"/>
    <sheet name="4特別支援学校" sheetId="8" r:id="rId6"/>
  </sheets>
  <definedNames>
    <definedName name="_GoBack" localSheetId="0">納入書の入力について!$B$10</definedName>
    <definedName name="_xlnm.Print_Area" localSheetId="2">'１全日制'!$A$1:$H$26</definedName>
    <definedName name="_xlnm.Print_Area" localSheetId="3">'２定時制'!$A$1:$G$27</definedName>
    <definedName name="_xlnm.Print_Area" localSheetId="4">'3通信制'!$A$1:$G$27</definedName>
    <definedName name="_xlnm.Print_Area" localSheetId="5">'4特別支援学校'!$A$1:$G$26</definedName>
    <definedName name="_xlnm.Print_Area" localSheetId="0">納入書の入力について!$A$1:$K$46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4" l="1"/>
  <c r="G12" i="4" s="1"/>
  <c r="F13" i="9"/>
  <c r="G13" i="9" s="1"/>
  <c r="F13" i="10"/>
  <c r="G13" i="10" s="1"/>
  <c r="F12" i="8"/>
  <c r="G12" i="8" s="1"/>
  <c r="E14" i="10"/>
  <c r="D14" i="10"/>
  <c r="C14" i="10"/>
  <c r="B14" i="10"/>
  <c r="F12" i="10"/>
  <c r="G12" i="10" s="1"/>
  <c r="F11" i="10"/>
  <c r="G11" i="10" s="1"/>
  <c r="F10" i="10"/>
  <c r="G10" i="10" s="1"/>
  <c r="F9" i="10"/>
  <c r="G9" i="10" s="1"/>
  <c r="G14" i="10" s="1"/>
  <c r="E14" i="9"/>
  <c r="D14" i="9"/>
  <c r="C14" i="9"/>
  <c r="B14" i="9"/>
  <c r="F12" i="9"/>
  <c r="G12" i="9" s="1"/>
  <c r="F11" i="9"/>
  <c r="G11" i="9" s="1"/>
  <c r="F10" i="9"/>
  <c r="G10" i="9" s="1"/>
  <c r="F9" i="9"/>
  <c r="G9" i="9" s="1"/>
  <c r="G14" i="9" s="1"/>
  <c r="E13" i="8"/>
  <c r="D13" i="8"/>
  <c r="C13" i="8"/>
  <c r="B13" i="8"/>
  <c r="F11" i="8"/>
  <c r="G11" i="8" s="1"/>
  <c r="F10" i="8"/>
  <c r="G10" i="8" s="1"/>
  <c r="F9" i="8"/>
  <c r="C13" i="4"/>
  <c r="D13" i="4"/>
  <c r="E13" i="4"/>
  <c r="B13" i="4"/>
  <c r="F10" i="4"/>
  <c r="G10" i="4" s="1"/>
  <c r="F11" i="4"/>
  <c r="G11" i="4" s="1"/>
  <c r="F9" i="4"/>
  <c r="G9" i="4" s="1"/>
  <c r="F13" i="8" l="1"/>
  <c r="G9" i="8"/>
  <c r="G13" i="8" s="1"/>
  <c r="G15" i="8" s="1"/>
  <c r="D2" i="8" s="1"/>
  <c r="G13" i="4"/>
  <c r="G16" i="9"/>
  <c r="D2" i="9" s="1"/>
  <c r="G16" i="10"/>
  <c r="D2" i="10" s="1"/>
  <c r="F14" i="10"/>
  <c r="F14" i="9"/>
  <c r="F13" i="4"/>
  <c r="G15" i="4" l="1"/>
  <c r="D2" i="4" s="1"/>
</calcChain>
</file>

<file path=xl/sharedStrings.xml><?xml version="1.0" encoding="utf-8"?>
<sst xmlns="http://schemas.openxmlformats.org/spreadsheetml/2006/main" count="209" uniqueCount="119">
  <si>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</si>
  <si>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</si>
  <si>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</si>
  <si>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</si>
  <si>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教職員</t>
    <rPh sb="0" eb="3">
      <t>キョウショクイン</t>
    </rPh>
    <phoneticPr fontId="1"/>
  </si>
  <si>
    <t>計</t>
    <rPh sb="0" eb="1">
      <t>ケイ</t>
    </rPh>
    <phoneticPr fontId="1"/>
  </si>
  <si>
    <t>全日制</t>
    <rPh sb="0" eb="1">
      <t>ゼン</t>
    </rPh>
    <rPh sb="1" eb="2">
      <t>ニチ</t>
    </rPh>
    <rPh sb="2" eb="3">
      <t>セイ</t>
    </rPh>
    <phoneticPr fontId="1"/>
  </si>
  <si>
    <t>休学中の生徒数（B）</t>
    <rPh sb="0" eb="2">
      <t>キュウガク</t>
    </rPh>
    <rPh sb="2" eb="3">
      <t>ナカ</t>
    </rPh>
    <rPh sb="4" eb="6">
      <t>セイト</t>
    </rPh>
    <rPh sb="6" eb="7">
      <t>カズ</t>
    </rPh>
    <phoneticPr fontId="1"/>
  </si>
  <si>
    <t>納入金額</t>
    <rPh sb="0" eb="2">
      <t>ノウニュウ</t>
    </rPh>
    <rPh sb="2" eb="4">
      <t>キンガク</t>
    </rPh>
    <phoneticPr fontId="1"/>
  </si>
  <si>
    <t>教職員数</t>
    <rPh sb="0" eb="3">
      <t>キョウショクイン</t>
    </rPh>
    <rPh sb="3" eb="4">
      <t>カズ</t>
    </rPh>
    <phoneticPr fontId="1"/>
  </si>
  <si>
    <t>納　入　書　</t>
    <rPh sb="0" eb="1">
      <t>オサメ</t>
    </rPh>
    <rPh sb="2" eb="3">
      <t>イ</t>
    </rPh>
    <rPh sb="4" eb="5">
      <t>ショ</t>
    </rPh>
    <phoneticPr fontId="1"/>
  </si>
  <si>
    <r>
      <t>（</t>
    </r>
    <r>
      <rPr>
        <b/>
        <u/>
        <sz val="11"/>
        <color theme="1"/>
        <rFont val="游ゴシック"/>
        <family val="3"/>
        <charset val="128"/>
        <scheme val="minor"/>
      </rPr>
      <t>振込手数料を引いた金額</t>
    </r>
    <r>
      <rPr>
        <b/>
        <sz val="11"/>
        <color theme="1"/>
        <rFont val="游ゴシック"/>
        <family val="3"/>
        <charset val="128"/>
        <scheme val="minor"/>
      </rPr>
      <t>を記入してください。）</t>
    </r>
    <rPh sb="1" eb="3">
      <t>フリコミ</t>
    </rPh>
    <rPh sb="3" eb="6">
      <t>テスウリョウ</t>
    </rPh>
    <rPh sb="7" eb="8">
      <t>ヒ</t>
    </rPh>
    <rPh sb="10" eb="12">
      <t>キンガク</t>
    </rPh>
    <rPh sb="13" eb="15">
      <t>キニュウ</t>
    </rPh>
    <phoneticPr fontId="1"/>
  </si>
  <si>
    <t>在籍数（A)</t>
    <rPh sb="0" eb="2">
      <t>ザイセキ</t>
    </rPh>
    <rPh sb="2" eb="3">
      <t>スウ</t>
    </rPh>
    <phoneticPr fontId="1"/>
  </si>
  <si>
    <t>振　込　手　数　料</t>
    <rPh sb="0" eb="1">
      <t>シン</t>
    </rPh>
    <rPh sb="2" eb="3">
      <t>コ</t>
    </rPh>
    <rPh sb="4" eb="5">
      <t>テ</t>
    </rPh>
    <rPh sb="6" eb="7">
      <t>カズ</t>
    </rPh>
    <rPh sb="8" eb="9">
      <t>リョウ</t>
    </rPh>
    <phoneticPr fontId="1"/>
  </si>
  <si>
    <t>送　金　額（納入金額から振込手数料を差引いた金額）</t>
    <rPh sb="0" eb="1">
      <t>ソウ</t>
    </rPh>
    <rPh sb="2" eb="3">
      <t>カネ</t>
    </rPh>
    <rPh sb="4" eb="5">
      <t>ガク</t>
    </rPh>
    <rPh sb="6" eb="8">
      <t>ノウニュウ</t>
    </rPh>
    <rPh sb="8" eb="10">
      <t>キンガク</t>
    </rPh>
    <rPh sb="12" eb="14">
      <t>フリコミ</t>
    </rPh>
    <rPh sb="14" eb="17">
      <t>テスウリョウ</t>
    </rPh>
    <rPh sb="18" eb="20">
      <t>サシヒ</t>
    </rPh>
    <rPh sb="22" eb="24">
      <t>キンガク</t>
    </rPh>
    <phoneticPr fontId="1"/>
  </si>
  <si>
    <t>注意１：在籍数は5月1日現在です。</t>
    <rPh sb="0" eb="2">
      <t>チュウイ</t>
    </rPh>
    <rPh sb="4" eb="6">
      <t>ザイセキ</t>
    </rPh>
    <rPh sb="6" eb="7">
      <t>スウ</t>
    </rPh>
    <rPh sb="9" eb="10">
      <t>ガツ</t>
    </rPh>
    <rPh sb="11" eb="12">
      <t>ニチ</t>
    </rPh>
    <rPh sb="12" eb="14">
      <t>ゲンザイ</t>
    </rPh>
    <phoneticPr fontId="1"/>
  </si>
  <si>
    <t>注意２：５月1日現在休学中の生徒については、会費納入の必要はありません。</t>
    <rPh sb="0" eb="2">
      <t>チュウイ</t>
    </rPh>
    <rPh sb="5" eb="6">
      <t>ガツ</t>
    </rPh>
    <rPh sb="7" eb="8">
      <t>ニチ</t>
    </rPh>
    <rPh sb="8" eb="10">
      <t>ゲンザイ</t>
    </rPh>
    <rPh sb="10" eb="12">
      <t>キュウガク</t>
    </rPh>
    <rPh sb="12" eb="13">
      <t>ナカ</t>
    </rPh>
    <rPh sb="14" eb="16">
      <t>セイト</t>
    </rPh>
    <rPh sb="22" eb="24">
      <t>カイヒ</t>
    </rPh>
    <rPh sb="24" eb="26">
      <t>ノウニュウ</t>
    </rPh>
    <rPh sb="27" eb="29">
      <t>ヒツヨウ</t>
    </rPh>
    <phoneticPr fontId="1"/>
  </si>
  <si>
    <t>注意３：教職員の会費については、学校司書、産休育休中の職員は含みません。</t>
    <rPh sb="0" eb="2">
      <t>チュウイ</t>
    </rPh>
    <rPh sb="4" eb="7">
      <t>キョウショクイン</t>
    </rPh>
    <rPh sb="8" eb="10">
      <t>カイヒ</t>
    </rPh>
    <rPh sb="16" eb="18">
      <t>ガッコウ</t>
    </rPh>
    <rPh sb="18" eb="20">
      <t>シショ</t>
    </rPh>
    <rPh sb="21" eb="23">
      <t>サンキュウ</t>
    </rPh>
    <rPh sb="23" eb="25">
      <t>イクキュウ</t>
    </rPh>
    <rPh sb="25" eb="26">
      <t>ナカ</t>
    </rPh>
    <rPh sb="27" eb="29">
      <t>ショクイン</t>
    </rPh>
    <rPh sb="30" eb="31">
      <t>フク</t>
    </rPh>
    <phoneticPr fontId="1"/>
  </si>
  <si>
    <t>　</t>
    <phoneticPr fontId="1"/>
  </si>
  <si>
    <t>担当者・職・氏名</t>
    <rPh sb="0" eb="3">
      <t>タントウシャ</t>
    </rPh>
    <rPh sb="4" eb="5">
      <t>ショク</t>
    </rPh>
    <rPh sb="6" eb="8">
      <t>シメイ</t>
    </rPh>
    <phoneticPr fontId="1"/>
  </si>
  <si>
    <t>学　校　名</t>
    <rPh sb="0" eb="1">
      <t>マナブ</t>
    </rPh>
    <rPh sb="2" eb="3">
      <t>コウ</t>
    </rPh>
    <rPh sb="4" eb="5">
      <t>ナ</t>
    </rPh>
    <phoneticPr fontId="1"/>
  </si>
  <si>
    <t>校　長　名</t>
    <rPh sb="0" eb="1">
      <t>コウ</t>
    </rPh>
    <rPh sb="2" eb="3">
      <t>チョウ</t>
    </rPh>
    <rPh sb="4" eb="5">
      <t>メイ</t>
    </rPh>
    <phoneticPr fontId="1"/>
  </si>
  <si>
    <t>職　　　　氏名</t>
    <rPh sb="0" eb="1">
      <t>ショク</t>
    </rPh>
    <rPh sb="5" eb="7">
      <t>シメイ</t>
    </rPh>
    <phoneticPr fontId="1"/>
  </si>
  <si>
    <t>上記の通り送金いたします。　　　</t>
    <rPh sb="0" eb="2">
      <t>ジョウキ</t>
    </rPh>
    <rPh sb="3" eb="4">
      <t>トオ</t>
    </rPh>
    <rPh sb="5" eb="7">
      <t>ソウキン</t>
    </rPh>
    <phoneticPr fontId="1"/>
  </si>
  <si>
    <t>東日本大震災による避難生徒数（C）</t>
    <rPh sb="0" eb="1">
      <t>ヒガシ</t>
    </rPh>
    <rPh sb="1" eb="3">
      <t>ニホン</t>
    </rPh>
    <rPh sb="3" eb="6">
      <t>ダイシンサイ</t>
    </rPh>
    <rPh sb="9" eb="11">
      <t>ヒナン</t>
    </rPh>
    <rPh sb="11" eb="14">
      <t>セイトスウ</t>
    </rPh>
    <phoneticPr fontId="1"/>
  </si>
  <si>
    <t>会費納入者数（AーBーC）</t>
    <rPh sb="0" eb="2">
      <t>カイヒ</t>
    </rPh>
    <rPh sb="2" eb="4">
      <t>ノウニュウ</t>
    </rPh>
    <rPh sb="4" eb="5">
      <t>シャ</t>
    </rPh>
    <rPh sb="5" eb="6">
      <t>スウ</t>
    </rPh>
    <phoneticPr fontId="1"/>
  </si>
  <si>
    <t>送金額　一金　　　　　　　　　　　</t>
    <rPh sb="0" eb="2">
      <t>ソウキン</t>
    </rPh>
    <rPh sb="2" eb="3">
      <t>ガク</t>
    </rPh>
    <rPh sb="4" eb="5">
      <t>イチ</t>
    </rPh>
    <rPh sb="5" eb="6">
      <t>キン</t>
    </rPh>
    <phoneticPr fontId="1"/>
  </si>
  <si>
    <t>円也</t>
  </si>
  <si>
    <t>【特別支援学校】</t>
    <rPh sb="1" eb="3">
      <t>トクベツ</t>
    </rPh>
    <rPh sb="3" eb="5">
      <t>シエン</t>
    </rPh>
    <rPh sb="5" eb="7">
      <t>ガッコウ</t>
    </rPh>
    <phoneticPr fontId="1"/>
  </si>
  <si>
    <t>【全 日 制】</t>
    <rPh sb="1" eb="2">
      <t>ゼン</t>
    </rPh>
    <rPh sb="3" eb="4">
      <t>ニチ</t>
    </rPh>
    <rPh sb="5" eb="6">
      <t>セイ</t>
    </rPh>
    <phoneticPr fontId="1"/>
  </si>
  <si>
    <t>【定 時 制】</t>
    <rPh sb="1" eb="2">
      <t>テイ</t>
    </rPh>
    <rPh sb="3" eb="4">
      <t>トキ</t>
    </rPh>
    <rPh sb="5" eb="6">
      <t>セイ</t>
    </rPh>
    <phoneticPr fontId="1"/>
  </si>
  <si>
    <t>【通 信 制】</t>
    <rPh sb="1" eb="2">
      <t>ツウ</t>
    </rPh>
    <rPh sb="3" eb="4">
      <t>シン</t>
    </rPh>
    <rPh sb="5" eb="6">
      <t>セイ</t>
    </rPh>
    <phoneticPr fontId="1"/>
  </si>
  <si>
    <t>領収書の必要　（有　　無）＊どちらかに〇をつけてください。</t>
    <rPh sb="0" eb="3">
      <t>リョウシュウショ</t>
    </rPh>
    <rPh sb="4" eb="6">
      <t>ヒツヨウ</t>
    </rPh>
    <rPh sb="8" eb="9">
      <t>アリ</t>
    </rPh>
    <rPh sb="11" eb="12">
      <t>ナ</t>
    </rPh>
    <phoneticPr fontId="1"/>
  </si>
  <si>
    <t>高文連分担金の納入書の入力について</t>
    <rPh sb="0" eb="2">
      <t>コウブン</t>
    </rPh>
    <rPh sb="2" eb="3">
      <t>レン</t>
    </rPh>
    <rPh sb="3" eb="6">
      <t>ブンタンキン</t>
    </rPh>
    <rPh sb="7" eb="9">
      <t>ノウニュウ</t>
    </rPh>
    <rPh sb="9" eb="10">
      <t>ショ</t>
    </rPh>
    <rPh sb="11" eb="13">
      <t>ニュウリョク</t>
    </rPh>
    <phoneticPr fontId="1"/>
  </si>
  <si>
    <t>1）</t>
    <phoneticPr fontId="1"/>
  </si>
  <si>
    <t>課程別（１全日制・２定時制・３通信制・４特別支援学校）シートから自校の課程を選び入力ください。</t>
    <rPh sb="0" eb="2">
      <t>カテイ</t>
    </rPh>
    <rPh sb="2" eb="3">
      <t>ベツ</t>
    </rPh>
    <rPh sb="5" eb="8">
      <t>ゼンニチセイ</t>
    </rPh>
    <rPh sb="10" eb="12">
      <t>テイジ</t>
    </rPh>
    <rPh sb="12" eb="13">
      <t>セイ</t>
    </rPh>
    <rPh sb="15" eb="17">
      <t>ツウシン</t>
    </rPh>
    <rPh sb="17" eb="18">
      <t>セイ</t>
    </rPh>
    <rPh sb="20" eb="22">
      <t>トクベツ</t>
    </rPh>
    <rPh sb="22" eb="24">
      <t>シエン</t>
    </rPh>
    <rPh sb="24" eb="26">
      <t>ガッコウ</t>
    </rPh>
    <rPh sb="32" eb="34">
      <t>ジコウ</t>
    </rPh>
    <rPh sb="35" eb="37">
      <t>カテイ</t>
    </rPh>
    <rPh sb="38" eb="39">
      <t>エラ</t>
    </rPh>
    <rPh sb="40" eb="42">
      <t>ニュウリョク</t>
    </rPh>
    <phoneticPr fontId="1"/>
  </si>
  <si>
    <t>2）</t>
    <phoneticPr fontId="1"/>
  </si>
  <si>
    <t>入力個所は着色部分のみ数字を入力ください。納入金額が自動計算されます。</t>
    <rPh sb="0" eb="2">
      <t>ニュウリョク</t>
    </rPh>
    <rPh sb="2" eb="4">
      <t>カショ</t>
    </rPh>
    <rPh sb="5" eb="7">
      <t>チャクショク</t>
    </rPh>
    <rPh sb="7" eb="9">
      <t>ブブン</t>
    </rPh>
    <rPh sb="11" eb="13">
      <t>スウジ</t>
    </rPh>
    <rPh sb="14" eb="16">
      <t>ニュウリョク</t>
    </rPh>
    <rPh sb="21" eb="23">
      <t>ノウニュウ</t>
    </rPh>
    <rPh sb="23" eb="25">
      <t>キンガク</t>
    </rPh>
    <rPh sb="26" eb="28">
      <t>ジドウ</t>
    </rPh>
    <rPh sb="28" eb="30">
      <t>ケイサン</t>
    </rPh>
    <phoneticPr fontId="1"/>
  </si>
  <si>
    <t>※以下に依頼文コピーです。ご確認ください。</t>
    <rPh sb="1" eb="3">
      <t>イカ</t>
    </rPh>
    <rPh sb="4" eb="6">
      <t>イライ</t>
    </rPh>
    <rPh sb="6" eb="7">
      <t>ブン</t>
    </rPh>
    <rPh sb="14" eb="16">
      <t>カクニン</t>
    </rPh>
    <phoneticPr fontId="1"/>
  </si>
  <si>
    <t>高文連加盟校　</t>
    <rPh sb="0" eb="1">
      <t>コウ</t>
    </rPh>
    <rPh sb="1" eb="2">
      <t>ブン</t>
    </rPh>
    <rPh sb="2" eb="3">
      <t>レン</t>
    </rPh>
    <rPh sb="3" eb="5">
      <t>カメイ</t>
    </rPh>
    <rPh sb="5" eb="6">
      <t>コウ</t>
    </rPh>
    <phoneticPr fontId="10"/>
  </si>
  <si>
    <t>Ｎｏ．</t>
    <phoneticPr fontId="10"/>
  </si>
  <si>
    <t>学校名</t>
    <rPh sb="0" eb="2">
      <t>ガッコウ</t>
    </rPh>
    <rPh sb="2" eb="3">
      <t>メイ</t>
    </rPh>
    <phoneticPr fontId="10"/>
  </si>
  <si>
    <t>葉書の日付</t>
    <rPh sb="0" eb="2">
      <t>ハガキ</t>
    </rPh>
    <rPh sb="3" eb="5">
      <t>ヒヅケ</t>
    </rPh>
    <phoneticPr fontId="10"/>
  </si>
  <si>
    <t>分担金合計</t>
    <rPh sb="0" eb="3">
      <t>ブンタンキン</t>
    </rPh>
    <rPh sb="3" eb="5">
      <t>ゴウケイ</t>
    </rPh>
    <phoneticPr fontId="10"/>
  </si>
  <si>
    <t>手数料</t>
    <rPh sb="0" eb="3">
      <t>テスウリョウ</t>
    </rPh>
    <phoneticPr fontId="10"/>
  </si>
  <si>
    <t>振込み金額</t>
    <rPh sb="0" eb="2">
      <t>フリコ</t>
    </rPh>
    <rPh sb="3" eb="5">
      <t>キンガク</t>
    </rPh>
    <phoneticPr fontId="10"/>
  </si>
  <si>
    <t>山形県立山形東高等学校</t>
    <rPh sb="0" eb="4">
      <t>ヤリ</t>
    </rPh>
    <rPh sb="4" eb="6">
      <t>ヤマガタ</t>
    </rPh>
    <rPh sb="6" eb="7">
      <t>ヒガシ</t>
    </rPh>
    <rPh sb="7" eb="11">
      <t>コ</t>
    </rPh>
    <phoneticPr fontId="10"/>
  </si>
  <si>
    <t>山形県立山形南高等学校</t>
    <rPh sb="0" eb="4">
      <t>ヤリ</t>
    </rPh>
    <rPh sb="4" eb="6">
      <t>ヤマガタ</t>
    </rPh>
    <rPh sb="6" eb="7">
      <t>ミナミ</t>
    </rPh>
    <rPh sb="7" eb="11">
      <t>コ</t>
    </rPh>
    <phoneticPr fontId="10"/>
  </si>
  <si>
    <t>５２５？</t>
    <phoneticPr fontId="10"/>
  </si>
  <si>
    <t>山形県立山形西高等学校</t>
    <rPh sb="0" eb="4">
      <t>ヤリ</t>
    </rPh>
    <rPh sb="4" eb="6">
      <t>ヤ</t>
    </rPh>
    <rPh sb="6" eb="7">
      <t>ニシ</t>
    </rPh>
    <rPh sb="7" eb="11">
      <t>コ</t>
    </rPh>
    <phoneticPr fontId="10"/>
  </si>
  <si>
    <t>山形県立山形北高等学校</t>
    <rPh sb="0" eb="4">
      <t>ヤリ</t>
    </rPh>
    <rPh sb="4" eb="6">
      <t>ヤ</t>
    </rPh>
    <rPh sb="6" eb="7">
      <t>キタ</t>
    </rPh>
    <rPh sb="7" eb="11">
      <t>コ</t>
    </rPh>
    <phoneticPr fontId="10"/>
  </si>
  <si>
    <t>山形県立山形工業高等学校</t>
    <rPh sb="0" eb="4">
      <t>ヤリ</t>
    </rPh>
    <rPh sb="4" eb="6">
      <t>ヤ</t>
    </rPh>
    <rPh sb="6" eb="8">
      <t>コウギョウ</t>
    </rPh>
    <rPh sb="8" eb="12">
      <t>コ</t>
    </rPh>
    <phoneticPr fontId="10"/>
  </si>
  <si>
    <t>山形県立山形中央高等学校</t>
    <rPh sb="0" eb="4">
      <t>ヤリ</t>
    </rPh>
    <rPh sb="4" eb="6">
      <t>ヤ</t>
    </rPh>
    <rPh sb="6" eb="8">
      <t>チュウオウ</t>
    </rPh>
    <rPh sb="8" eb="12">
      <t>コ</t>
    </rPh>
    <phoneticPr fontId="10"/>
  </si>
  <si>
    <t>山形県立霞城学園高等学校Ⅰ～Ⅲ部</t>
    <rPh sb="0" eb="4">
      <t>ヤリ</t>
    </rPh>
    <rPh sb="4" eb="6">
      <t>カスミシロ</t>
    </rPh>
    <rPh sb="6" eb="8">
      <t>ガクエン</t>
    </rPh>
    <rPh sb="8" eb="12">
      <t>コ</t>
    </rPh>
    <rPh sb="15" eb="16">
      <t>ブ</t>
    </rPh>
    <phoneticPr fontId="10"/>
  </si>
  <si>
    <t>山形県立霞城学園高等学校Ⅳ部</t>
    <rPh sb="0" eb="4">
      <t>ヤリ</t>
    </rPh>
    <rPh sb="4" eb="6">
      <t>カスミシロ</t>
    </rPh>
    <rPh sb="6" eb="8">
      <t>ガクエン</t>
    </rPh>
    <rPh sb="8" eb="12">
      <t>コ</t>
    </rPh>
    <rPh sb="13" eb="14">
      <t>ブ</t>
    </rPh>
    <phoneticPr fontId="10"/>
  </si>
  <si>
    <t>山形県立上山明新館高等学校</t>
    <rPh sb="0" eb="4">
      <t>ヤリ</t>
    </rPh>
    <rPh sb="4" eb="6">
      <t>カミノヤマ</t>
    </rPh>
    <rPh sb="6" eb="9">
      <t>メイシンカン</t>
    </rPh>
    <rPh sb="9" eb="13">
      <t>コ</t>
    </rPh>
    <phoneticPr fontId="10"/>
  </si>
  <si>
    <t>山形県立天童高等学校</t>
    <rPh sb="0" eb="4">
      <t>ヤリ</t>
    </rPh>
    <rPh sb="4" eb="6">
      <t>テンドウ</t>
    </rPh>
    <rPh sb="6" eb="10">
      <t>コ</t>
    </rPh>
    <phoneticPr fontId="10"/>
  </si>
  <si>
    <t>山形県立山辺高等学校</t>
    <rPh sb="0" eb="4">
      <t>ヤリ</t>
    </rPh>
    <rPh sb="4" eb="6">
      <t>ヤマノベ</t>
    </rPh>
    <rPh sb="6" eb="10">
      <t>コ</t>
    </rPh>
    <phoneticPr fontId="10"/>
  </si>
  <si>
    <t>山形県立寒河江高等学校</t>
    <rPh sb="0" eb="4">
      <t>ヤリ</t>
    </rPh>
    <rPh sb="4" eb="7">
      <t>サガエ</t>
    </rPh>
    <rPh sb="7" eb="11">
      <t>コ</t>
    </rPh>
    <phoneticPr fontId="10"/>
  </si>
  <si>
    <t>山形県立寒河江工業高等学校</t>
    <rPh sb="0" eb="4">
      <t>ヤリ</t>
    </rPh>
    <rPh sb="4" eb="7">
      <t>サガエ</t>
    </rPh>
    <rPh sb="7" eb="9">
      <t>コウギョウ</t>
    </rPh>
    <rPh sb="9" eb="13">
      <t>コ</t>
    </rPh>
    <phoneticPr fontId="10"/>
  </si>
  <si>
    <t>山形県立谷地高等学校</t>
    <rPh sb="0" eb="4">
      <t>ヤリ</t>
    </rPh>
    <rPh sb="4" eb="6">
      <t>ヤチ</t>
    </rPh>
    <rPh sb="6" eb="10">
      <t>コ</t>
    </rPh>
    <phoneticPr fontId="10"/>
  </si>
  <si>
    <t>山形県立左沢高等学校</t>
    <rPh sb="0" eb="4">
      <t>ヤリ</t>
    </rPh>
    <rPh sb="4" eb="6">
      <t>アテラザワ</t>
    </rPh>
    <rPh sb="6" eb="10">
      <t>コ</t>
    </rPh>
    <phoneticPr fontId="10"/>
  </si>
  <si>
    <t>山形県立東桜学館高等学校</t>
    <rPh sb="0" eb="4">
      <t>ヤリ</t>
    </rPh>
    <rPh sb="4" eb="5">
      <t>トウ</t>
    </rPh>
    <rPh sb="5" eb="6">
      <t>オウ</t>
    </rPh>
    <rPh sb="6" eb="8">
      <t>ガッカン</t>
    </rPh>
    <rPh sb="8" eb="12">
      <t>コ</t>
    </rPh>
    <phoneticPr fontId="10"/>
  </si>
  <si>
    <t>山形県立村山産業高等学校</t>
    <rPh sb="0" eb="4">
      <t>ヤリ</t>
    </rPh>
    <rPh sb="4" eb="6">
      <t>ムラヤマ</t>
    </rPh>
    <rPh sb="6" eb="8">
      <t>サンギョウ</t>
    </rPh>
    <rPh sb="8" eb="12">
      <t>コ</t>
    </rPh>
    <phoneticPr fontId="10"/>
  </si>
  <si>
    <t>山形県立北村山高等学校</t>
    <rPh sb="0" eb="4">
      <t>ヤリ</t>
    </rPh>
    <rPh sb="4" eb="5">
      <t>キタ</t>
    </rPh>
    <rPh sb="5" eb="7">
      <t>ムラヤマ</t>
    </rPh>
    <rPh sb="7" eb="11">
      <t>コ</t>
    </rPh>
    <phoneticPr fontId="10"/>
  </si>
  <si>
    <t>山形県立新庄北高等学校</t>
    <rPh sb="0" eb="4">
      <t>ヤリ</t>
    </rPh>
    <rPh sb="4" eb="6">
      <t>シンジョウ</t>
    </rPh>
    <rPh sb="6" eb="7">
      <t>キタ</t>
    </rPh>
    <rPh sb="7" eb="11">
      <t>コ</t>
    </rPh>
    <phoneticPr fontId="10"/>
  </si>
  <si>
    <t>山形県立新庄北高等学校　定時制</t>
    <rPh sb="0" eb="4">
      <t>ヤリ</t>
    </rPh>
    <rPh sb="4" eb="6">
      <t>シンジョウ</t>
    </rPh>
    <rPh sb="6" eb="7">
      <t>キタ</t>
    </rPh>
    <rPh sb="7" eb="11">
      <t>コ</t>
    </rPh>
    <rPh sb="12" eb="15">
      <t>テイジセイ</t>
    </rPh>
    <phoneticPr fontId="10"/>
  </si>
  <si>
    <t>山形県立新庄北高等学校　最上校</t>
    <rPh sb="0" eb="4">
      <t>ヤリ</t>
    </rPh>
    <rPh sb="4" eb="6">
      <t>シンジョウ</t>
    </rPh>
    <rPh sb="6" eb="7">
      <t>キタ</t>
    </rPh>
    <rPh sb="7" eb="11">
      <t>コ</t>
    </rPh>
    <rPh sb="12" eb="14">
      <t>モガミ</t>
    </rPh>
    <rPh sb="14" eb="15">
      <t>コウ</t>
    </rPh>
    <phoneticPr fontId="10"/>
  </si>
  <si>
    <t>山形県立新庄南高等学校</t>
    <rPh sb="0" eb="4">
      <t>ヤリ</t>
    </rPh>
    <rPh sb="4" eb="6">
      <t>シンジョウ</t>
    </rPh>
    <rPh sb="6" eb="7">
      <t>ミナミ</t>
    </rPh>
    <rPh sb="7" eb="11">
      <t>コ</t>
    </rPh>
    <phoneticPr fontId="10"/>
  </si>
  <si>
    <t>山形県立新庄南高等学校　金山校</t>
    <rPh sb="0" eb="4">
      <t>ヤリ</t>
    </rPh>
    <rPh sb="4" eb="6">
      <t>シンジョウ</t>
    </rPh>
    <rPh sb="6" eb="7">
      <t>ミナミ</t>
    </rPh>
    <rPh sb="7" eb="11">
      <t>コ</t>
    </rPh>
    <rPh sb="12" eb="14">
      <t>カネヤマ</t>
    </rPh>
    <rPh sb="14" eb="15">
      <t>コウ</t>
    </rPh>
    <phoneticPr fontId="10"/>
  </si>
  <si>
    <t>山形県立新庄神室産業高等学校</t>
    <rPh sb="0" eb="4">
      <t>ヤリ</t>
    </rPh>
    <rPh sb="4" eb="6">
      <t>シンジョウ</t>
    </rPh>
    <rPh sb="6" eb="8">
      <t>カムロ</t>
    </rPh>
    <rPh sb="8" eb="10">
      <t>サンギョウ</t>
    </rPh>
    <rPh sb="10" eb="14">
      <t>コ</t>
    </rPh>
    <phoneticPr fontId="10"/>
  </si>
  <si>
    <t>山形県立新庄神室産業高等学校　真室川校</t>
    <rPh sb="0" eb="4">
      <t>ヤリ</t>
    </rPh>
    <rPh sb="4" eb="6">
      <t>シンジョウ</t>
    </rPh>
    <rPh sb="6" eb="8">
      <t>カムロ</t>
    </rPh>
    <rPh sb="8" eb="10">
      <t>サンギョウ</t>
    </rPh>
    <rPh sb="10" eb="12">
      <t>コウトウ</t>
    </rPh>
    <rPh sb="12" eb="14">
      <t>ガッコウ</t>
    </rPh>
    <rPh sb="15" eb="18">
      <t>マムロガワ</t>
    </rPh>
    <rPh sb="18" eb="19">
      <t>コウ</t>
    </rPh>
    <phoneticPr fontId="10"/>
  </si>
  <si>
    <t>5月</t>
    <rPh sb="1" eb="2">
      <t>ガツ</t>
    </rPh>
    <phoneticPr fontId="10"/>
  </si>
  <si>
    <t>山形県立米沢興譲館高等学校</t>
    <rPh sb="0" eb="4">
      <t>ヤリ</t>
    </rPh>
    <rPh sb="4" eb="6">
      <t>ヨネザワ</t>
    </rPh>
    <rPh sb="6" eb="9">
      <t>コウジョウカン</t>
    </rPh>
    <rPh sb="9" eb="13">
      <t>コ</t>
    </rPh>
    <phoneticPr fontId="10"/>
  </si>
  <si>
    <t>山形県立米沢東高等学校</t>
    <rPh sb="0" eb="4">
      <t>ヤリ</t>
    </rPh>
    <rPh sb="4" eb="6">
      <t>ヨネザワ</t>
    </rPh>
    <rPh sb="6" eb="7">
      <t>ヒガシ</t>
    </rPh>
    <rPh sb="7" eb="11">
      <t>コ</t>
    </rPh>
    <phoneticPr fontId="10"/>
  </si>
  <si>
    <t>山形県立米沢工業高等学校</t>
    <rPh sb="0" eb="4">
      <t>ヤリ</t>
    </rPh>
    <rPh sb="4" eb="6">
      <t>ヨネザワ</t>
    </rPh>
    <rPh sb="6" eb="8">
      <t>コウギョウ</t>
    </rPh>
    <rPh sb="8" eb="12">
      <t>コ</t>
    </rPh>
    <phoneticPr fontId="10"/>
  </si>
  <si>
    <t>山形県立米沢工業高等学校　定時制</t>
    <rPh sb="0" eb="4">
      <t>ヤリ</t>
    </rPh>
    <rPh sb="4" eb="6">
      <t>ヨネザワ</t>
    </rPh>
    <rPh sb="6" eb="8">
      <t>コウギョウ</t>
    </rPh>
    <rPh sb="8" eb="12">
      <t>コ</t>
    </rPh>
    <rPh sb="13" eb="16">
      <t>テイジセイ</t>
    </rPh>
    <phoneticPr fontId="10"/>
  </si>
  <si>
    <t>山形県立米沢商業高等学校</t>
    <rPh sb="0" eb="4">
      <t>ヤリ</t>
    </rPh>
    <rPh sb="4" eb="6">
      <t>ヨネザワ</t>
    </rPh>
    <rPh sb="6" eb="8">
      <t>ショウギョウ</t>
    </rPh>
    <rPh sb="8" eb="12">
      <t>コ</t>
    </rPh>
    <phoneticPr fontId="10"/>
  </si>
  <si>
    <t>山形県立置賜農業高等学校</t>
    <rPh sb="0" eb="4">
      <t>ヤリ</t>
    </rPh>
    <rPh sb="4" eb="6">
      <t>オイタマ</t>
    </rPh>
    <rPh sb="6" eb="8">
      <t>ノウギョウ</t>
    </rPh>
    <rPh sb="8" eb="12">
      <t>コ</t>
    </rPh>
    <phoneticPr fontId="10"/>
  </si>
  <si>
    <t>山形県立南陽高等学校</t>
    <rPh sb="0" eb="4">
      <t>ヤリ</t>
    </rPh>
    <rPh sb="4" eb="6">
      <t>ナンヨウ</t>
    </rPh>
    <rPh sb="6" eb="10">
      <t>コ</t>
    </rPh>
    <phoneticPr fontId="10"/>
  </si>
  <si>
    <t>山形県立高畠高等学校</t>
    <rPh sb="0" eb="4">
      <t>ヤリ</t>
    </rPh>
    <rPh sb="4" eb="6">
      <t>タカハタ</t>
    </rPh>
    <rPh sb="6" eb="10">
      <t>コ</t>
    </rPh>
    <phoneticPr fontId="10"/>
  </si>
  <si>
    <t>山形県立長井高等学校</t>
    <rPh sb="0" eb="4">
      <t>ヤリ</t>
    </rPh>
    <rPh sb="4" eb="6">
      <t>ナガイ</t>
    </rPh>
    <rPh sb="6" eb="10">
      <t>コ</t>
    </rPh>
    <phoneticPr fontId="10"/>
  </si>
  <si>
    <t>山形県立長井工業高等学校</t>
    <rPh sb="0" eb="4">
      <t>ヤリ</t>
    </rPh>
    <rPh sb="4" eb="6">
      <t>ナガイ</t>
    </rPh>
    <rPh sb="6" eb="8">
      <t>コウギョウ</t>
    </rPh>
    <rPh sb="8" eb="12">
      <t>コ</t>
    </rPh>
    <phoneticPr fontId="10"/>
  </si>
  <si>
    <t>山形県立荒砥高等学校</t>
    <rPh sb="0" eb="4">
      <t>ヤリ</t>
    </rPh>
    <rPh sb="4" eb="6">
      <t>アラト</t>
    </rPh>
    <rPh sb="6" eb="10">
      <t>コ</t>
    </rPh>
    <phoneticPr fontId="10"/>
  </si>
  <si>
    <t>山形県立小国高等学校</t>
    <rPh sb="0" eb="4">
      <t>ヤリ</t>
    </rPh>
    <rPh sb="4" eb="6">
      <t>オグニ</t>
    </rPh>
    <rPh sb="6" eb="10">
      <t>コ</t>
    </rPh>
    <phoneticPr fontId="10"/>
  </si>
  <si>
    <t>山形県立鶴岡工業高等学校</t>
    <rPh sb="0" eb="4">
      <t>ヤリ</t>
    </rPh>
    <rPh sb="4" eb="6">
      <t>ツルオカ</t>
    </rPh>
    <rPh sb="6" eb="8">
      <t>コウギョウ</t>
    </rPh>
    <rPh sb="8" eb="12">
      <t>コ</t>
    </rPh>
    <phoneticPr fontId="10"/>
  </si>
  <si>
    <t>山形県立鶴岡工業高等学校　定時制</t>
    <rPh sb="0" eb="4">
      <t>ヤリ</t>
    </rPh>
    <rPh sb="4" eb="6">
      <t>ツルオカ</t>
    </rPh>
    <rPh sb="6" eb="8">
      <t>コウギョウ</t>
    </rPh>
    <rPh sb="8" eb="12">
      <t>コ</t>
    </rPh>
    <rPh sb="13" eb="16">
      <t>テイジセイ</t>
    </rPh>
    <phoneticPr fontId="10"/>
  </si>
  <si>
    <t>山形県立鶴岡中央高等学校</t>
    <rPh sb="0" eb="4">
      <t>ヤマガタケンリツ</t>
    </rPh>
    <rPh sb="4" eb="6">
      <t>ツルオカ</t>
    </rPh>
    <rPh sb="6" eb="8">
      <t>チュウオウ</t>
    </rPh>
    <rPh sb="8" eb="10">
      <t>コウトウ</t>
    </rPh>
    <rPh sb="10" eb="12">
      <t>ガッコウ</t>
    </rPh>
    <phoneticPr fontId="10"/>
  </si>
  <si>
    <t>山形県立加茂水産高等学校</t>
    <rPh sb="0" eb="4">
      <t>ヤリ</t>
    </rPh>
    <rPh sb="4" eb="6">
      <t>カモ</t>
    </rPh>
    <rPh sb="6" eb="8">
      <t>スイサン</t>
    </rPh>
    <rPh sb="8" eb="12">
      <t>コ</t>
    </rPh>
    <phoneticPr fontId="10"/>
  </si>
  <si>
    <t>山形県立庄内農業高等学校</t>
    <rPh sb="0" eb="4">
      <t>ヤリ</t>
    </rPh>
    <rPh sb="4" eb="6">
      <t>ショウナイ</t>
    </rPh>
    <rPh sb="6" eb="8">
      <t>ノウギョウ</t>
    </rPh>
    <rPh sb="8" eb="12">
      <t>コ</t>
    </rPh>
    <phoneticPr fontId="10"/>
  </si>
  <si>
    <t>山形県立庄内総合高等学校</t>
    <rPh sb="0" eb="4">
      <t>ヤリ</t>
    </rPh>
    <rPh sb="4" eb="6">
      <t>ショウナイ</t>
    </rPh>
    <rPh sb="6" eb="8">
      <t>ソウゴウ</t>
    </rPh>
    <rPh sb="8" eb="12">
      <t>コ</t>
    </rPh>
    <phoneticPr fontId="10"/>
  </si>
  <si>
    <t>山形県立酒田東高等学校</t>
    <rPh sb="0" eb="4">
      <t>ヤリ</t>
    </rPh>
    <rPh sb="4" eb="6">
      <t>サカタ</t>
    </rPh>
    <rPh sb="6" eb="7">
      <t>ヒガシ</t>
    </rPh>
    <rPh sb="7" eb="11">
      <t>コ</t>
    </rPh>
    <phoneticPr fontId="10"/>
  </si>
  <si>
    <t>山形県立酒田西高等学校　</t>
    <rPh sb="0" eb="4">
      <t>ヤリ</t>
    </rPh>
    <rPh sb="4" eb="6">
      <t>サカタ</t>
    </rPh>
    <rPh sb="6" eb="7">
      <t>ニシ</t>
    </rPh>
    <rPh sb="7" eb="11">
      <t>コ</t>
    </rPh>
    <phoneticPr fontId="10"/>
  </si>
  <si>
    <t>山形県立酒田西高等学校　定時制</t>
    <rPh sb="0" eb="4">
      <t>ヤマガタケンリツ</t>
    </rPh>
    <rPh sb="4" eb="6">
      <t>サカタ</t>
    </rPh>
    <rPh sb="6" eb="7">
      <t>ニシ</t>
    </rPh>
    <rPh sb="7" eb="9">
      <t>コウトウ</t>
    </rPh>
    <rPh sb="9" eb="11">
      <t>ガッコウ</t>
    </rPh>
    <rPh sb="12" eb="15">
      <t>テイジセイ</t>
    </rPh>
    <phoneticPr fontId="10"/>
  </si>
  <si>
    <t>山形県立酒田光陵高等学校</t>
    <rPh sb="0" eb="4">
      <t>ヤリ</t>
    </rPh>
    <rPh sb="4" eb="6">
      <t>サカタ</t>
    </rPh>
    <rPh sb="6" eb="8">
      <t>コウリョウ</t>
    </rPh>
    <rPh sb="8" eb="12">
      <t>コ</t>
    </rPh>
    <phoneticPr fontId="10"/>
  </si>
  <si>
    <t>山形県立遊佐高等学校</t>
    <rPh sb="0" eb="4">
      <t>ヤリ</t>
    </rPh>
    <rPh sb="4" eb="6">
      <t>ユザ</t>
    </rPh>
    <rPh sb="6" eb="10">
      <t>コ</t>
    </rPh>
    <phoneticPr fontId="10"/>
  </si>
  <si>
    <t>山形市立商業高等学校</t>
    <rPh sb="0" eb="2">
      <t>ヤマガタ</t>
    </rPh>
    <rPh sb="2" eb="4">
      <t>シリツ</t>
    </rPh>
    <rPh sb="4" eb="6">
      <t>ショウギョウ</t>
    </rPh>
    <rPh sb="6" eb="10">
      <t>コ</t>
    </rPh>
    <phoneticPr fontId="10"/>
  </si>
  <si>
    <t>山形城北高等学校</t>
    <rPh sb="0" eb="2">
      <t>ヤ</t>
    </rPh>
    <rPh sb="2" eb="4">
      <t>ジョウホク</t>
    </rPh>
    <rPh sb="4" eb="8">
      <t>コ</t>
    </rPh>
    <phoneticPr fontId="10"/>
  </si>
  <si>
    <t>山形学院高等学校</t>
    <rPh sb="0" eb="2">
      <t>ヤ</t>
    </rPh>
    <rPh sb="2" eb="4">
      <t>ガクイン</t>
    </rPh>
    <rPh sb="4" eb="8">
      <t>コ</t>
    </rPh>
    <phoneticPr fontId="10"/>
  </si>
  <si>
    <t>日本大学山形高等学校</t>
    <rPh sb="0" eb="2">
      <t>ニホン</t>
    </rPh>
    <rPh sb="2" eb="4">
      <t>ダイガク</t>
    </rPh>
    <rPh sb="4" eb="6">
      <t>ヤ</t>
    </rPh>
    <rPh sb="6" eb="10">
      <t>コ</t>
    </rPh>
    <phoneticPr fontId="10"/>
  </si>
  <si>
    <t>山形明正高等学校</t>
    <rPh sb="0" eb="2">
      <t>ヤマガタ</t>
    </rPh>
    <rPh sb="2" eb="3">
      <t>メイ</t>
    </rPh>
    <rPh sb="3" eb="4">
      <t>セイ</t>
    </rPh>
    <rPh sb="4" eb="8">
      <t>コ</t>
    </rPh>
    <phoneticPr fontId="10"/>
  </si>
  <si>
    <t>創学館高等学校</t>
    <rPh sb="0" eb="1">
      <t>キズ</t>
    </rPh>
    <rPh sb="1" eb="3">
      <t>ガッカン</t>
    </rPh>
    <rPh sb="3" eb="7">
      <t>コ</t>
    </rPh>
    <phoneticPr fontId="10"/>
  </si>
  <si>
    <t>東海大学山形高等学校</t>
    <rPh sb="0" eb="2">
      <t>トウカイ</t>
    </rPh>
    <rPh sb="2" eb="4">
      <t>ダイガク</t>
    </rPh>
    <rPh sb="4" eb="6">
      <t>ヤ</t>
    </rPh>
    <rPh sb="6" eb="10">
      <t>コ</t>
    </rPh>
    <phoneticPr fontId="10"/>
  </si>
  <si>
    <t>新庄東高等学校</t>
    <rPh sb="0" eb="2">
      <t>シンジョウ</t>
    </rPh>
    <rPh sb="2" eb="3">
      <t>ヒガシ</t>
    </rPh>
    <rPh sb="3" eb="7">
      <t>コ</t>
    </rPh>
    <phoneticPr fontId="10"/>
  </si>
  <si>
    <t>九里学園高等学校</t>
    <rPh sb="0" eb="8">
      <t>クノリ</t>
    </rPh>
    <phoneticPr fontId="10"/>
  </si>
  <si>
    <t>米沢中央高等学校</t>
    <rPh sb="0" eb="2">
      <t>ヨネザワ</t>
    </rPh>
    <rPh sb="2" eb="4">
      <t>チュウオウ</t>
    </rPh>
    <rPh sb="4" eb="8">
      <t>コ</t>
    </rPh>
    <phoneticPr fontId="10"/>
  </si>
  <si>
    <t>羽黒高等学校</t>
    <rPh sb="0" eb="2">
      <t>ハグロ</t>
    </rPh>
    <rPh sb="2" eb="6">
      <t>コ</t>
    </rPh>
    <phoneticPr fontId="10"/>
  </si>
  <si>
    <t>鶴岡東高等学校</t>
    <rPh sb="0" eb="2">
      <t>ツルオカ</t>
    </rPh>
    <rPh sb="2" eb="3">
      <t>ヒガシ</t>
    </rPh>
    <rPh sb="3" eb="7">
      <t>コ</t>
    </rPh>
    <phoneticPr fontId="10"/>
  </si>
  <si>
    <t>酒田南高等学校</t>
    <rPh sb="0" eb="2">
      <t>サカタ</t>
    </rPh>
    <rPh sb="2" eb="3">
      <t>ミナミ</t>
    </rPh>
    <rPh sb="3" eb="7">
      <t>コ</t>
    </rPh>
    <phoneticPr fontId="10"/>
  </si>
  <si>
    <t>山形県立鶴岡高等養護学校</t>
    <rPh sb="0" eb="4">
      <t>ヤリ</t>
    </rPh>
    <rPh sb="4" eb="6">
      <t>ツルオカ</t>
    </rPh>
    <rPh sb="6" eb="8">
      <t>コウトウ</t>
    </rPh>
    <rPh sb="8" eb="10">
      <t>ヨウゴ</t>
    </rPh>
    <rPh sb="10" eb="12">
      <t>ガッコウ</t>
    </rPh>
    <phoneticPr fontId="10"/>
  </si>
  <si>
    <t>惺山高等学校</t>
    <rPh sb="0" eb="1">
      <t>セイ</t>
    </rPh>
    <rPh sb="1" eb="2">
      <t>ヤマ</t>
    </rPh>
    <rPh sb="2" eb="6">
      <t>コ</t>
    </rPh>
    <phoneticPr fontId="10"/>
  </si>
  <si>
    <t>山形県立庄内総合高等学校  定時制</t>
    <rPh sb="0" eb="4">
      <t>ヤリ</t>
    </rPh>
    <rPh sb="4" eb="6">
      <t>ショウナイ</t>
    </rPh>
    <rPh sb="6" eb="8">
      <t>ソウゴウ</t>
    </rPh>
    <rPh sb="8" eb="12">
      <t>コ</t>
    </rPh>
    <rPh sb="14" eb="17">
      <t>テイジセイ</t>
    </rPh>
    <phoneticPr fontId="10"/>
  </si>
  <si>
    <t>山形県立庄内総合高等学校　通信制</t>
    <rPh sb="0" eb="4">
      <t>ヤリ</t>
    </rPh>
    <rPh sb="4" eb="6">
      <t>ショウナイ</t>
    </rPh>
    <rPh sb="6" eb="8">
      <t>ソウゴウ</t>
    </rPh>
    <rPh sb="8" eb="12">
      <t>コ</t>
    </rPh>
    <rPh sb="13" eb="16">
      <t>ツウシンセイ</t>
    </rPh>
    <phoneticPr fontId="10"/>
  </si>
  <si>
    <t>定時制</t>
    <rPh sb="0" eb="2">
      <t>テイジ</t>
    </rPh>
    <rPh sb="2" eb="3">
      <t>セイ</t>
    </rPh>
    <phoneticPr fontId="1"/>
  </si>
  <si>
    <t>通信制</t>
    <rPh sb="0" eb="2">
      <t>ツウシン</t>
    </rPh>
    <rPh sb="2" eb="3">
      <t>セイ</t>
    </rPh>
    <phoneticPr fontId="1"/>
  </si>
  <si>
    <t>特別支援学校</t>
    <rPh sb="0" eb="2">
      <t>トクベツ</t>
    </rPh>
    <rPh sb="2" eb="4">
      <t>シエン</t>
    </rPh>
    <rPh sb="4" eb="6">
      <t>ガッコウ</t>
    </rPh>
    <phoneticPr fontId="1"/>
  </si>
  <si>
    <t>但し、山形県高等学校文化連盟　令和6年度（2024）会費</t>
    <rPh sb="0" eb="1">
      <t>タダ</t>
    </rPh>
    <rPh sb="3" eb="5">
      <t>ヤマガタ</t>
    </rPh>
    <rPh sb="5" eb="6">
      <t>ケン</t>
    </rPh>
    <rPh sb="6" eb="8">
      <t>コウトウ</t>
    </rPh>
    <rPh sb="8" eb="10">
      <t>ガッコウ</t>
    </rPh>
    <rPh sb="10" eb="12">
      <t>ブンカ</t>
    </rPh>
    <rPh sb="12" eb="14">
      <t>レンメイ</t>
    </rPh>
    <rPh sb="15" eb="17">
      <t>レイワ</t>
    </rPh>
    <rPh sb="18" eb="20">
      <t>ヘイネンド</t>
    </rPh>
    <rPh sb="26" eb="28">
      <t>カイヒ</t>
    </rPh>
    <phoneticPr fontId="1"/>
  </si>
  <si>
    <t>令和6年　　　　　月　　　　　日</t>
    <rPh sb="0" eb="2">
      <t>レイワ</t>
    </rPh>
    <rPh sb="3" eb="4">
      <t>ネン</t>
    </rPh>
    <rPh sb="9" eb="10">
      <t>ガツ</t>
    </rPh>
    <rPh sb="15" eb="16">
      <t>ニチ</t>
    </rPh>
    <phoneticPr fontId="1"/>
  </si>
  <si>
    <t>山形県立致道館高等学校</t>
    <rPh sb="0" eb="4">
      <t>ヤリ</t>
    </rPh>
    <rPh sb="4" eb="7">
      <t>チドウカン</t>
    </rPh>
    <rPh sb="7" eb="11">
      <t>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</si>
</sst>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4" xfId="0" applyFill="1" applyBorder="1">
      <alignment vertical="center"/>
    </xf>
    <xf numFmtId="0" fontId="0" fillId="0" borderId="4" xfId="0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>
      <alignment vertical="center"/>
    </xf>
    <xf numFmtId="5" fontId="0" fillId="0" borderId="4" xfId="0" applyNumberFormat="1" applyBorder="1">
      <alignment vertical="center"/>
    </xf>
    <xf numFmtId="0" fontId="0" fillId="0" borderId="4" xfId="0" applyBorder="1" applyAlignment="1">
      <alignment vertical="center" shrinkToFit="1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0" xfId="0" applyAlignment="1">
      <alignment horizontal="left" vertical="center"/>
    </xf>
    <xf numFmtId="0" fontId="0" fillId="2" borderId="16" xfId="0" applyFill="1" applyBorder="1">
      <alignment vertical="center"/>
    </xf>
    <xf numFmtId="5" fontId="0" fillId="0" borderId="0" xfId="0" applyNumberFormat="1">
      <alignment vertical="center"/>
    </xf>
    <xf numFmtId="0" fontId="0" fillId="0" borderId="12" xfId="0" applyBorder="1" applyAlignment="1">
      <alignment horizontal="right" vertical="center"/>
    </xf>
    <xf numFmtId="5" fontId="0" fillId="0" borderId="12" xfId="0" applyNumberFormat="1" applyBorder="1" applyAlignment="1">
      <alignment horizontal="right" vertical="center"/>
    </xf>
    <xf numFmtId="0" fontId="5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3" xfId="0" applyFont="1" applyBorder="1" applyAlignment="1">
      <alignment horizontal="left"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8" fillId="0" borderId="0" xfId="0" applyFont="1">
      <alignment vertical="center"/>
    </xf>
    <xf numFmtId="0" fontId="0" fillId="3" borderId="0" xfId="0" applyFill="1">
      <alignment vertical="center"/>
    </xf>
    <xf numFmtId="0" fontId="0" fillId="2" borderId="0" xfId="0" applyFill="1">
      <alignment vertical="center"/>
    </xf>
    <xf numFmtId="0" fontId="9" fillId="0" borderId="0" xfId="0" applyFont="1" applyAlignment="1">
      <alignment horizontal="left" vertical="center"/>
    </xf>
    <xf numFmtId="0" fontId="11" fillId="3" borderId="0" xfId="0" applyFont="1" applyFill="1" applyAlignment="1">
      <alignment horizontal="center" vertical="center"/>
    </xf>
    <xf numFmtId="3" fontId="11" fillId="3" borderId="0" xfId="0" applyNumberFormat="1" applyFont="1" applyFill="1" applyAlignment="1">
      <alignment horizontal="center" vertical="center"/>
    </xf>
    <xf numFmtId="3" fontId="11" fillId="0" borderId="0" xfId="0" applyNumberFormat="1" applyFont="1">
      <alignment vertical="center"/>
    </xf>
    <xf numFmtId="0" fontId="11" fillId="0" borderId="0" xfId="0" applyFont="1">
      <alignment vertical="center"/>
    </xf>
    <xf numFmtId="3" fontId="0" fillId="0" borderId="0" xfId="0" applyNumberFormat="1">
      <alignment vertical="center"/>
    </xf>
    <xf numFmtId="3" fontId="0" fillId="3" borderId="0" xfId="0" applyNumberFormat="1" applyFill="1">
      <alignment vertical="center"/>
    </xf>
    <xf numFmtId="0" fontId="11" fillId="0" borderId="0" xfId="0" applyFont="1" applyAlignment="1">
      <alignment horizontal="right" vertical="center"/>
    </xf>
    <xf numFmtId="3" fontId="11" fillId="0" borderId="0" xfId="0" applyNumberFormat="1" applyFont="1" applyAlignment="1">
      <alignment horizontal="center" vertical="center"/>
    </xf>
    <xf numFmtId="3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56" fontId="11" fillId="0" borderId="0" xfId="0" applyNumberFormat="1" applyFont="1" applyAlignment="1">
      <alignment horizontal="right" vertical="center"/>
    </xf>
    <xf numFmtId="56" fontId="11" fillId="0" borderId="0" xfId="0" applyNumberFormat="1" applyFont="1">
      <alignment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>
      <alignment vertical="center"/>
    </xf>
    <xf numFmtId="0" fontId="11" fillId="0" borderId="21" xfId="0" applyFont="1" applyBorder="1" applyAlignment="1">
      <alignment horizontal="center" vertical="center"/>
    </xf>
    <xf numFmtId="0" fontId="11" fillId="0" borderId="25" xfId="0" applyFont="1" applyBorder="1">
      <alignment vertical="center"/>
    </xf>
    <xf numFmtId="0" fontId="11" fillId="0" borderId="22" xfId="0" applyFont="1" applyBorder="1" applyAlignment="1">
      <alignment horizontal="center" vertical="center"/>
    </xf>
    <xf numFmtId="0" fontId="11" fillId="0" borderId="26" xfId="0" applyFont="1" applyBorder="1">
      <alignment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>
      <alignment vertical="center"/>
    </xf>
    <xf numFmtId="0" fontId="11" fillId="0" borderId="28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3" fontId="11" fillId="0" borderId="0" xfId="0" applyNumberFormat="1" applyFont="1" applyAlignment="1">
      <alignment horizontal="center" vertical="center"/>
    </xf>
    <xf numFmtId="3" fontId="11" fillId="0" borderId="0" xfId="0" applyNumberFormat="1" applyFont="1" applyAlignment="1">
      <alignment horizontal="right" vertical="center"/>
    </xf>
    <xf numFmtId="56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5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6</xdr:row>
      <xdr:rowOff>47625</xdr:rowOff>
    </xdr:from>
    <xdr:to>
      <xdr:col>10</xdr:col>
      <xdr:colOff>95250</xdr:colOff>
      <xdr:row>56</xdr:row>
      <xdr:rowOff>28575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80975" y="1485900"/>
          <a:ext cx="6505575" cy="1188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133350</xdr:colOff>
      <xdr:row>3</xdr:row>
      <xdr:rowOff>228600</xdr:rowOff>
    </xdr:from>
    <xdr:to>
      <xdr:col>10</xdr:col>
      <xdr:colOff>533222</xdr:colOff>
      <xdr:row>45</xdr:row>
      <xdr:rowOff>19050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952500"/>
          <a:ext cx="6991172" cy="9791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4"/>
  <sheetViews>
    <sheetView tabSelected="1" view="pageBreakPreview" zoomScaleNormal="100" zoomScaleSheetLayoutView="100" workbookViewId="0"/>
  </sheetViews>
  <sheetFormatPr defaultRowHeight="18.75" x14ac:dyDescent="0.4"/>
  <cols>
    <col min="1" max="1" width="5.5" customWidth="1"/>
  </cols>
  <sheetData>
    <row r="1" spans="1:3" ht="19.5" x14ac:dyDescent="0.4">
      <c r="A1" s="25" t="s">
        <v>33</v>
      </c>
    </row>
    <row r="2" spans="1:3" x14ac:dyDescent="0.4">
      <c r="A2" s="24" t="s">
        <v>34</v>
      </c>
      <c r="B2" t="s">
        <v>35</v>
      </c>
    </row>
    <row r="3" spans="1:3" x14ac:dyDescent="0.4">
      <c r="A3" s="24" t="s">
        <v>36</v>
      </c>
      <c r="B3" s="26" t="s">
        <v>37</v>
      </c>
      <c r="C3" s="27"/>
    </row>
    <row r="4" spans="1:3" x14ac:dyDescent="0.4">
      <c r="A4" s="24"/>
      <c r="B4" t="s">
        <v>38</v>
      </c>
    </row>
  </sheetData>
  <phoneticPr fontId="1"/>
  <printOptions horizontalCentered="1" verticalCentered="1"/>
  <pageMargins left="3.937007874015748E-2" right="3.937007874015748E-2" top="0.74803149606299213" bottom="0.74803149606299213" header="0.31496062992125984" footer="0.31496062992125984"/>
  <pageSetup paperSize="9"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72"/>
  <sheetViews>
    <sheetView workbookViewId="0">
      <selection activeCell="H13" sqref="H13"/>
    </sheetView>
  </sheetViews>
  <sheetFormatPr defaultRowHeight="18.75" x14ac:dyDescent="0.4"/>
  <cols>
    <col min="1" max="1" width="9.875" customWidth="1"/>
    <col min="2" max="2" width="9" customWidth="1"/>
    <col min="3" max="3" width="46.625" customWidth="1"/>
    <col min="4" max="4" width="4.5" hidden="1" customWidth="1"/>
    <col min="5" max="5" width="14.125" hidden="1" customWidth="1"/>
    <col min="6" max="6" width="11.25" hidden="1" customWidth="1"/>
    <col min="7" max="7" width="13.75" hidden="1" customWidth="1"/>
    <col min="8" max="9" width="10.625" customWidth="1"/>
    <col min="10" max="11" width="10.625" style="26" customWidth="1"/>
    <col min="12" max="12" width="14" customWidth="1"/>
    <col min="257" max="257" width="2.5" customWidth="1"/>
    <col min="258" max="258" width="9" customWidth="1"/>
    <col min="259" max="259" width="46.625" customWidth="1"/>
    <col min="260" max="263" width="0" hidden="1" customWidth="1"/>
    <col min="264" max="267" width="10.625" customWidth="1"/>
    <col min="268" max="268" width="14" customWidth="1"/>
    <col min="513" max="513" width="2.5" customWidth="1"/>
    <col min="514" max="514" width="9" customWidth="1"/>
    <col min="515" max="515" width="46.625" customWidth="1"/>
    <col min="516" max="519" width="0" hidden="1" customWidth="1"/>
    <col min="520" max="523" width="10.625" customWidth="1"/>
    <col min="524" max="524" width="14" customWidth="1"/>
    <col min="769" max="769" width="2.5" customWidth="1"/>
    <col min="770" max="770" width="9" customWidth="1"/>
    <col min="771" max="771" width="46.625" customWidth="1"/>
    <col min="772" max="775" width="0" hidden="1" customWidth="1"/>
    <col min="776" max="779" width="10.625" customWidth="1"/>
    <col min="780" max="780" width="14" customWidth="1"/>
    <col min="1025" max="1025" width="2.5" customWidth="1"/>
    <col min="1026" max="1026" width="9" customWidth="1"/>
    <col min="1027" max="1027" width="46.625" customWidth="1"/>
    <col min="1028" max="1031" width="0" hidden="1" customWidth="1"/>
    <col min="1032" max="1035" width="10.625" customWidth="1"/>
    <col min="1036" max="1036" width="14" customWidth="1"/>
    <col min="1281" max="1281" width="2.5" customWidth="1"/>
    <col min="1282" max="1282" width="9" customWidth="1"/>
    <col min="1283" max="1283" width="46.625" customWidth="1"/>
    <col min="1284" max="1287" width="0" hidden="1" customWidth="1"/>
    <col min="1288" max="1291" width="10.625" customWidth="1"/>
    <col min="1292" max="1292" width="14" customWidth="1"/>
    <col min="1537" max="1537" width="2.5" customWidth="1"/>
    <col min="1538" max="1538" width="9" customWidth="1"/>
    <col min="1539" max="1539" width="46.625" customWidth="1"/>
    <col min="1540" max="1543" width="0" hidden="1" customWidth="1"/>
    <col min="1544" max="1547" width="10.625" customWidth="1"/>
    <col min="1548" max="1548" width="14" customWidth="1"/>
    <col min="1793" max="1793" width="2.5" customWidth="1"/>
    <col min="1794" max="1794" width="9" customWidth="1"/>
    <col min="1795" max="1795" width="46.625" customWidth="1"/>
    <col min="1796" max="1799" width="0" hidden="1" customWidth="1"/>
    <col min="1800" max="1803" width="10.625" customWidth="1"/>
    <col min="1804" max="1804" width="14" customWidth="1"/>
    <col min="2049" max="2049" width="2.5" customWidth="1"/>
    <col min="2050" max="2050" width="9" customWidth="1"/>
    <col min="2051" max="2051" width="46.625" customWidth="1"/>
    <col min="2052" max="2055" width="0" hidden="1" customWidth="1"/>
    <col min="2056" max="2059" width="10.625" customWidth="1"/>
    <col min="2060" max="2060" width="14" customWidth="1"/>
    <col min="2305" max="2305" width="2.5" customWidth="1"/>
    <col min="2306" max="2306" width="9" customWidth="1"/>
    <col min="2307" max="2307" width="46.625" customWidth="1"/>
    <col min="2308" max="2311" width="0" hidden="1" customWidth="1"/>
    <col min="2312" max="2315" width="10.625" customWidth="1"/>
    <col min="2316" max="2316" width="14" customWidth="1"/>
    <col min="2561" max="2561" width="2.5" customWidth="1"/>
    <col min="2562" max="2562" width="9" customWidth="1"/>
    <col min="2563" max="2563" width="46.625" customWidth="1"/>
    <col min="2564" max="2567" width="0" hidden="1" customWidth="1"/>
    <col min="2568" max="2571" width="10.625" customWidth="1"/>
    <col min="2572" max="2572" width="14" customWidth="1"/>
    <col min="2817" max="2817" width="2.5" customWidth="1"/>
    <col min="2818" max="2818" width="9" customWidth="1"/>
    <col min="2819" max="2819" width="46.625" customWidth="1"/>
    <col min="2820" max="2823" width="0" hidden="1" customWidth="1"/>
    <col min="2824" max="2827" width="10.625" customWidth="1"/>
    <col min="2828" max="2828" width="14" customWidth="1"/>
    <col min="3073" max="3073" width="2.5" customWidth="1"/>
    <col min="3074" max="3074" width="9" customWidth="1"/>
    <col min="3075" max="3075" width="46.625" customWidth="1"/>
    <col min="3076" max="3079" width="0" hidden="1" customWidth="1"/>
    <col min="3080" max="3083" width="10.625" customWidth="1"/>
    <col min="3084" max="3084" width="14" customWidth="1"/>
    <col min="3329" max="3329" width="2.5" customWidth="1"/>
    <col min="3330" max="3330" width="9" customWidth="1"/>
    <col min="3331" max="3331" width="46.625" customWidth="1"/>
    <col min="3332" max="3335" width="0" hidden="1" customWidth="1"/>
    <col min="3336" max="3339" width="10.625" customWidth="1"/>
    <col min="3340" max="3340" width="14" customWidth="1"/>
    <col min="3585" max="3585" width="2.5" customWidth="1"/>
    <col min="3586" max="3586" width="9" customWidth="1"/>
    <col min="3587" max="3587" width="46.625" customWidth="1"/>
    <col min="3588" max="3591" width="0" hidden="1" customWidth="1"/>
    <col min="3592" max="3595" width="10.625" customWidth="1"/>
    <col min="3596" max="3596" width="14" customWidth="1"/>
    <col min="3841" max="3841" width="2.5" customWidth="1"/>
    <col min="3842" max="3842" width="9" customWidth="1"/>
    <col min="3843" max="3843" width="46.625" customWidth="1"/>
    <col min="3844" max="3847" width="0" hidden="1" customWidth="1"/>
    <col min="3848" max="3851" width="10.625" customWidth="1"/>
    <col min="3852" max="3852" width="14" customWidth="1"/>
    <col min="4097" max="4097" width="2.5" customWidth="1"/>
    <col min="4098" max="4098" width="9" customWidth="1"/>
    <col min="4099" max="4099" width="46.625" customWidth="1"/>
    <col min="4100" max="4103" width="0" hidden="1" customWidth="1"/>
    <col min="4104" max="4107" width="10.625" customWidth="1"/>
    <col min="4108" max="4108" width="14" customWidth="1"/>
    <col min="4353" max="4353" width="2.5" customWidth="1"/>
    <col min="4354" max="4354" width="9" customWidth="1"/>
    <col min="4355" max="4355" width="46.625" customWidth="1"/>
    <col min="4356" max="4359" width="0" hidden="1" customWidth="1"/>
    <col min="4360" max="4363" width="10.625" customWidth="1"/>
    <col min="4364" max="4364" width="14" customWidth="1"/>
    <col min="4609" max="4609" width="2.5" customWidth="1"/>
    <col min="4610" max="4610" width="9" customWidth="1"/>
    <col min="4611" max="4611" width="46.625" customWidth="1"/>
    <col min="4612" max="4615" width="0" hidden="1" customWidth="1"/>
    <col min="4616" max="4619" width="10.625" customWidth="1"/>
    <col min="4620" max="4620" width="14" customWidth="1"/>
    <col min="4865" max="4865" width="2.5" customWidth="1"/>
    <col min="4866" max="4866" width="9" customWidth="1"/>
    <col min="4867" max="4867" width="46.625" customWidth="1"/>
    <col min="4868" max="4871" width="0" hidden="1" customWidth="1"/>
    <col min="4872" max="4875" width="10.625" customWidth="1"/>
    <col min="4876" max="4876" width="14" customWidth="1"/>
    <col min="5121" max="5121" width="2.5" customWidth="1"/>
    <col min="5122" max="5122" width="9" customWidth="1"/>
    <col min="5123" max="5123" width="46.625" customWidth="1"/>
    <col min="5124" max="5127" width="0" hidden="1" customWidth="1"/>
    <col min="5128" max="5131" width="10.625" customWidth="1"/>
    <col min="5132" max="5132" width="14" customWidth="1"/>
    <col min="5377" max="5377" width="2.5" customWidth="1"/>
    <col min="5378" max="5378" width="9" customWidth="1"/>
    <col min="5379" max="5379" width="46.625" customWidth="1"/>
    <col min="5380" max="5383" width="0" hidden="1" customWidth="1"/>
    <col min="5384" max="5387" width="10.625" customWidth="1"/>
    <col min="5388" max="5388" width="14" customWidth="1"/>
    <col min="5633" max="5633" width="2.5" customWidth="1"/>
    <col min="5634" max="5634" width="9" customWidth="1"/>
    <col min="5635" max="5635" width="46.625" customWidth="1"/>
    <col min="5636" max="5639" width="0" hidden="1" customWidth="1"/>
    <col min="5640" max="5643" width="10.625" customWidth="1"/>
    <col min="5644" max="5644" width="14" customWidth="1"/>
    <col min="5889" max="5889" width="2.5" customWidth="1"/>
    <col min="5890" max="5890" width="9" customWidth="1"/>
    <col min="5891" max="5891" width="46.625" customWidth="1"/>
    <col min="5892" max="5895" width="0" hidden="1" customWidth="1"/>
    <col min="5896" max="5899" width="10.625" customWidth="1"/>
    <col min="5900" max="5900" width="14" customWidth="1"/>
    <col min="6145" max="6145" width="2.5" customWidth="1"/>
    <col min="6146" max="6146" width="9" customWidth="1"/>
    <col min="6147" max="6147" width="46.625" customWidth="1"/>
    <col min="6148" max="6151" width="0" hidden="1" customWidth="1"/>
    <col min="6152" max="6155" width="10.625" customWidth="1"/>
    <col min="6156" max="6156" width="14" customWidth="1"/>
    <col min="6401" max="6401" width="2.5" customWidth="1"/>
    <col min="6402" max="6402" width="9" customWidth="1"/>
    <col min="6403" max="6403" width="46.625" customWidth="1"/>
    <col min="6404" max="6407" width="0" hidden="1" customWidth="1"/>
    <col min="6408" max="6411" width="10.625" customWidth="1"/>
    <col min="6412" max="6412" width="14" customWidth="1"/>
    <col min="6657" max="6657" width="2.5" customWidth="1"/>
    <col min="6658" max="6658" width="9" customWidth="1"/>
    <col min="6659" max="6659" width="46.625" customWidth="1"/>
    <col min="6660" max="6663" width="0" hidden="1" customWidth="1"/>
    <col min="6664" max="6667" width="10.625" customWidth="1"/>
    <col min="6668" max="6668" width="14" customWidth="1"/>
    <col min="6913" max="6913" width="2.5" customWidth="1"/>
    <col min="6914" max="6914" width="9" customWidth="1"/>
    <col min="6915" max="6915" width="46.625" customWidth="1"/>
    <col min="6916" max="6919" width="0" hidden="1" customWidth="1"/>
    <col min="6920" max="6923" width="10.625" customWidth="1"/>
    <col min="6924" max="6924" width="14" customWidth="1"/>
    <col min="7169" max="7169" width="2.5" customWidth="1"/>
    <col min="7170" max="7170" width="9" customWidth="1"/>
    <col min="7171" max="7171" width="46.625" customWidth="1"/>
    <col min="7172" max="7175" width="0" hidden="1" customWidth="1"/>
    <col min="7176" max="7179" width="10.625" customWidth="1"/>
    <col min="7180" max="7180" width="14" customWidth="1"/>
    <col min="7425" max="7425" width="2.5" customWidth="1"/>
    <col min="7426" max="7426" width="9" customWidth="1"/>
    <col min="7427" max="7427" width="46.625" customWidth="1"/>
    <col min="7428" max="7431" width="0" hidden="1" customWidth="1"/>
    <col min="7432" max="7435" width="10.625" customWidth="1"/>
    <col min="7436" max="7436" width="14" customWidth="1"/>
    <col min="7681" max="7681" width="2.5" customWidth="1"/>
    <col min="7682" max="7682" width="9" customWidth="1"/>
    <col min="7683" max="7683" width="46.625" customWidth="1"/>
    <col min="7684" max="7687" width="0" hidden="1" customWidth="1"/>
    <col min="7688" max="7691" width="10.625" customWidth="1"/>
    <col min="7692" max="7692" width="14" customWidth="1"/>
    <col min="7937" max="7937" width="2.5" customWidth="1"/>
    <col min="7938" max="7938" width="9" customWidth="1"/>
    <col min="7939" max="7939" width="46.625" customWidth="1"/>
    <col min="7940" max="7943" width="0" hidden="1" customWidth="1"/>
    <col min="7944" max="7947" width="10.625" customWidth="1"/>
    <col min="7948" max="7948" width="14" customWidth="1"/>
    <col min="8193" max="8193" width="2.5" customWidth="1"/>
    <col min="8194" max="8194" width="9" customWidth="1"/>
    <col min="8195" max="8195" width="46.625" customWidth="1"/>
    <col min="8196" max="8199" width="0" hidden="1" customWidth="1"/>
    <col min="8200" max="8203" width="10.625" customWidth="1"/>
    <col min="8204" max="8204" width="14" customWidth="1"/>
    <col min="8449" max="8449" width="2.5" customWidth="1"/>
    <col min="8450" max="8450" width="9" customWidth="1"/>
    <col min="8451" max="8451" width="46.625" customWidth="1"/>
    <col min="8452" max="8455" width="0" hidden="1" customWidth="1"/>
    <col min="8456" max="8459" width="10.625" customWidth="1"/>
    <col min="8460" max="8460" width="14" customWidth="1"/>
    <col min="8705" max="8705" width="2.5" customWidth="1"/>
    <col min="8706" max="8706" width="9" customWidth="1"/>
    <col min="8707" max="8707" width="46.625" customWidth="1"/>
    <col min="8708" max="8711" width="0" hidden="1" customWidth="1"/>
    <col min="8712" max="8715" width="10.625" customWidth="1"/>
    <col min="8716" max="8716" width="14" customWidth="1"/>
    <col min="8961" max="8961" width="2.5" customWidth="1"/>
    <col min="8962" max="8962" width="9" customWidth="1"/>
    <col min="8963" max="8963" width="46.625" customWidth="1"/>
    <col min="8964" max="8967" width="0" hidden="1" customWidth="1"/>
    <col min="8968" max="8971" width="10.625" customWidth="1"/>
    <col min="8972" max="8972" width="14" customWidth="1"/>
    <col min="9217" max="9217" width="2.5" customWidth="1"/>
    <col min="9218" max="9218" width="9" customWidth="1"/>
    <col min="9219" max="9219" width="46.625" customWidth="1"/>
    <col min="9220" max="9223" width="0" hidden="1" customWidth="1"/>
    <col min="9224" max="9227" width="10.625" customWidth="1"/>
    <col min="9228" max="9228" width="14" customWidth="1"/>
    <col min="9473" max="9473" width="2.5" customWidth="1"/>
    <col min="9474" max="9474" width="9" customWidth="1"/>
    <col min="9475" max="9475" width="46.625" customWidth="1"/>
    <col min="9476" max="9479" width="0" hidden="1" customWidth="1"/>
    <col min="9480" max="9483" width="10.625" customWidth="1"/>
    <col min="9484" max="9484" width="14" customWidth="1"/>
    <col min="9729" max="9729" width="2.5" customWidth="1"/>
    <col min="9730" max="9730" width="9" customWidth="1"/>
    <col min="9731" max="9731" width="46.625" customWidth="1"/>
    <col min="9732" max="9735" width="0" hidden="1" customWidth="1"/>
    <col min="9736" max="9739" width="10.625" customWidth="1"/>
    <col min="9740" max="9740" width="14" customWidth="1"/>
    <col min="9985" max="9985" width="2.5" customWidth="1"/>
    <col min="9986" max="9986" width="9" customWidth="1"/>
    <col min="9987" max="9987" width="46.625" customWidth="1"/>
    <col min="9988" max="9991" width="0" hidden="1" customWidth="1"/>
    <col min="9992" max="9995" width="10.625" customWidth="1"/>
    <col min="9996" max="9996" width="14" customWidth="1"/>
    <col min="10241" max="10241" width="2.5" customWidth="1"/>
    <col min="10242" max="10242" width="9" customWidth="1"/>
    <col min="10243" max="10243" width="46.625" customWidth="1"/>
    <col min="10244" max="10247" width="0" hidden="1" customWidth="1"/>
    <col min="10248" max="10251" width="10.625" customWidth="1"/>
    <col min="10252" max="10252" width="14" customWidth="1"/>
    <col min="10497" max="10497" width="2.5" customWidth="1"/>
    <col min="10498" max="10498" width="9" customWidth="1"/>
    <col min="10499" max="10499" width="46.625" customWidth="1"/>
    <col min="10500" max="10503" width="0" hidden="1" customWidth="1"/>
    <col min="10504" max="10507" width="10.625" customWidth="1"/>
    <col min="10508" max="10508" width="14" customWidth="1"/>
    <col min="10753" max="10753" width="2.5" customWidth="1"/>
    <col min="10754" max="10754" width="9" customWidth="1"/>
    <col min="10755" max="10755" width="46.625" customWidth="1"/>
    <col min="10756" max="10759" width="0" hidden="1" customWidth="1"/>
    <col min="10760" max="10763" width="10.625" customWidth="1"/>
    <col min="10764" max="10764" width="14" customWidth="1"/>
    <col min="11009" max="11009" width="2.5" customWidth="1"/>
    <col min="11010" max="11010" width="9" customWidth="1"/>
    <col min="11011" max="11011" width="46.625" customWidth="1"/>
    <col min="11012" max="11015" width="0" hidden="1" customWidth="1"/>
    <col min="11016" max="11019" width="10.625" customWidth="1"/>
    <col min="11020" max="11020" width="14" customWidth="1"/>
    <col min="11265" max="11265" width="2.5" customWidth="1"/>
    <col min="11266" max="11266" width="9" customWidth="1"/>
    <col min="11267" max="11267" width="46.625" customWidth="1"/>
    <col min="11268" max="11271" width="0" hidden="1" customWidth="1"/>
    <col min="11272" max="11275" width="10.625" customWidth="1"/>
    <col min="11276" max="11276" width="14" customWidth="1"/>
    <col min="11521" max="11521" width="2.5" customWidth="1"/>
    <col min="11522" max="11522" width="9" customWidth="1"/>
    <col min="11523" max="11523" width="46.625" customWidth="1"/>
    <col min="11524" max="11527" width="0" hidden="1" customWidth="1"/>
    <col min="11528" max="11531" width="10.625" customWidth="1"/>
    <col min="11532" max="11532" width="14" customWidth="1"/>
    <col min="11777" max="11777" width="2.5" customWidth="1"/>
    <col min="11778" max="11778" width="9" customWidth="1"/>
    <col min="11779" max="11779" width="46.625" customWidth="1"/>
    <col min="11780" max="11783" width="0" hidden="1" customWidth="1"/>
    <col min="11784" max="11787" width="10.625" customWidth="1"/>
    <col min="11788" max="11788" width="14" customWidth="1"/>
    <col min="12033" max="12033" width="2.5" customWidth="1"/>
    <col min="12034" max="12034" width="9" customWidth="1"/>
    <col min="12035" max="12035" width="46.625" customWidth="1"/>
    <col min="12036" max="12039" width="0" hidden="1" customWidth="1"/>
    <col min="12040" max="12043" width="10.625" customWidth="1"/>
    <col min="12044" max="12044" width="14" customWidth="1"/>
    <col min="12289" max="12289" width="2.5" customWidth="1"/>
    <col min="12290" max="12290" width="9" customWidth="1"/>
    <col min="12291" max="12291" width="46.625" customWidth="1"/>
    <col min="12292" max="12295" width="0" hidden="1" customWidth="1"/>
    <col min="12296" max="12299" width="10.625" customWidth="1"/>
    <col min="12300" max="12300" width="14" customWidth="1"/>
    <col min="12545" max="12545" width="2.5" customWidth="1"/>
    <col min="12546" max="12546" width="9" customWidth="1"/>
    <col min="12547" max="12547" width="46.625" customWidth="1"/>
    <col min="12548" max="12551" width="0" hidden="1" customWidth="1"/>
    <col min="12552" max="12555" width="10.625" customWidth="1"/>
    <col min="12556" max="12556" width="14" customWidth="1"/>
    <col min="12801" max="12801" width="2.5" customWidth="1"/>
    <col min="12802" max="12802" width="9" customWidth="1"/>
    <col min="12803" max="12803" width="46.625" customWidth="1"/>
    <col min="12804" max="12807" width="0" hidden="1" customWidth="1"/>
    <col min="12808" max="12811" width="10.625" customWidth="1"/>
    <col min="12812" max="12812" width="14" customWidth="1"/>
    <col min="13057" max="13057" width="2.5" customWidth="1"/>
    <col min="13058" max="13058" width="9" customWidth="1"/>
    <col min="13059" max="13059" width="46.625" customWidth="1"/>
    <col min="13060" max="13063" width="0" hidden="1" customWidth="1"/>
    <col min="13064" max="13067" width="10.625" customWidth="1"/>
    <col min="13068" max="13068" width="14" customWidth="1"/>
    <col min="13313" max="13313" width="2.5" customWidth="1"/>
    <col min="13314" max="13314" width="9" customWidth="1"/>
    <col min="13315" max="13315" width="46.625" customWidth="1"/>
    <col min="13316" max="13319" width="0" hidden="1" customWidth="1"/>
    <col min="13320" max="13323" width="10.625" customWidth="1"/>
    <col min="13324" max="13324" width="14" customWidth="1"/>
    <col min="13569" max="13569" width="2.5" customWidth="1"/>
    <col min="13570" max="13570" width="9" customWidth="1"/>
    <col min="13571" max="13571" width="46.625" customWidth="1"/>
    <col min="13572" max="13575" width="0" hidden="1" customWidth="1"/>
    <col min="13576" max="13579" width="10.625" customWidth="1"/>
    <col min="13580" max="13580" width="14" customWidth="1"/>
    <col min="13825" max="13825" width="2.5" customWidth="1"/>
    <col min="13826" max="13826" width="9" customWidth="1"/>
    <col min="13827" max="13827" width="46.625" customWidth="1"/>
    <col min="13828" max="13831" width="0" hidden="1" customWidth="1"/>
    <col min="13832" max="13835" width="10.625" customWidth="1"/>
    <col min="13836" max="13836" width="14" customWidth="1"/>
    <col min="14081" max="14081" width="2.5" customWidth="1"/>
    <col min="14082" max="14082" width="9" customWidth="1"/>
    <col min="14083" max="14083" width="46.625" customWidth="1"/>
    <col min="14084" max="14087" width="0" hidden="1" customWidth="1"/>
    <col min="14088" max="14091" width="10.625" customWidth="1"/>
    <col min="14092" max="14092" width="14" customWidth="1"/>
    <col min="14337" max="14337" width="2.5" customWidth="1"/>
    <col min="14338" max="14338" width="9" customWidth="1"/>
    <col min="14339" max="14339" width="46.625" customWidth="1"/>
    <col min="14340" max="14343" width="0" hidden="1" customWidth="1"/>
    <col min="14344" max="14347" width="10.625" customWidth="1"/>
    <col min="14348" max="14348" width="14" customWidth="1"/>
    <col min="14593" max="14593" width="2.5" customWidth="1"/>
    <col min="14594" max="14594" width="9" customWidth="1"/>
    <col min="14595" max="14595" width="46.625" customWidth="1"/>
    <col min="14596" max="14599" width="0" hidden="1" customWidth="1"/>
    <col min="14600" max="14603" width="10.625" customWidth="1"/>
    <col min="14604" max="14604" width="14" customWidth="1"/>
    <col min="14849" max="14849" width="2.5" customWidth="1"/>
    <col min="14850" max="14850" width="9" customWidth="1"/>
    <col min="14851" max="14851" width="46.625" customWidth="1"/>
    <col min="14852" max="14855" width="0" hidden="1" customWidth="1"/>
    <col min="14856" max="14859" width="10.625" customWidth="1"/>
    <col min="14860" max="14860" width="14" customWidth="1"/>
    <col min="15105" max="15105" width="2.5" customWidth="1"/>
    <col min="15106" max="15106" width="9" customWidth="1"/>
    <col min="15107" max="15107" width="46.625" customWidth="1"/>
    <col min="15108" max="15111" width="0" hidden="1" customWidth="1"/>
    <col min="15112" max="15115" width="10.625" customWidth="1"/>
    <col min="15116" max="15116" width="14" customWidth="1"/>
    <col min="15361" max="15361" width="2.5" customWidth="1"/>
    <col min="15362" max="15362" width="9" customWidth="1"/>
    <col min="15363" max="15363" width="46.625" customWidth="1"/>
    <col min="15364" max="15367" width="0" hidden="1" customWidth="1"/>
    <col min="15368" max="15371" width="10.625" customWidth="1"/>
    <col min="15372" max="15372" width="14" customWidth="1"/>
    <col min="15617" max="15617" width="2.5" customWidth="1"/>
    <col min="15618" max="15618" width="9" customWidth="1"/>
    <col min="15619" max="15619" width="46.625" customWidth="1"/>
    <col min="15620" max="15623" width="0" hidden="1" customWidth="1"/>
    <col min="15624" max="15627" width="10.625" customWidth="1"/>
    <col min="15628" max="15628" width="14" customWidth="1"/>
    <col min="15873" max="15873" width="2.5" customWidth="1"/>
    <col min="15874" max="15874" width="9" customWidth="1"/>
    <col min="15875" max="15875" width="46.625" customWidth="1"/>
    <col min="15876" max="15879" width="0" hidden="1" customWidth="1"/>
    <col min="15880" max="15883" width="10.625" customWidth="1"/>
    <col min="15884" max="15884" width="14" customWidth="1"/>
    <col min="16129" max="16129" width="2.5" customWidth="1"/>
    <col min="16130" max="16130" width="9" customWidth="1"/>
    <col min="16131" max="16131" width="46.625" customWidth="1"/>
    <col min="16132" max="16135" width="0" hidden="1" customWidth="1"/>
    <col min="16136" max="16139" width="10.625" customWidth="1"/>
    <col min="16140" max="16140" width="14" customWidth="1"/>
  </cols>
  <sheetData>
    <row r="1" spans="2:12" ht="19.5" thickBot="1" x14ac:dyDescent="0.45">
      <c r="B1" s="28" t="s">
        <v>39</v>
      </c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2:12" ht="19.5" thickBot="1" x14ac:dyDescent="0.45">
      <c r="B2" s="47" t="s">
        <v>40</v>
      </c>
      <c r="C2" s="49" t="s">
        <v>41</v>
      </c>
      <c r="D2" s="38" t="s">
        <v>42</v>
      </c>
      <c r="E2" s="38" t="s">
        <v>43</v>
      </c>
      <c r="F2" s="38" t="s">
        <v>44</v>
      </c>
      <c r="G2" s="38" t="s">
        <v>45</v>
      </c>
      <c r="H2" s="38"/>
      <c r="I2" s="38"/>
      <c r="J2" s="29"/>
      <c r="K2" s="29"/>
      <c r="L2" s="38"/>
    </row>
    <row r="3" spans="2:12" x14ac:dyDescent="0.4">
      <c r="B3" s="41">
        <v>1</v>
      </c>
      <c r="C3" s="42" t="s">
        <v>46</v>
      </c>
      <c r="D3" s="39">
        <v>40329</v>
      </c>
      <c r="E3" s="31">
        <v>382500</v>
      </c>
      <c r="F3" s="32">
        <v>525</v>
      </c>
      <c r="G3" s="31">
        <v>381975</v>
      </c>
      <c r="H3" s="36"/>
      <c r="I3" s="36"/>
      <c r="J3" s="30"/>
      <c r="K3" s="30"/>
      <c r="L3" s="31"/>
    </row>
    <row r="4" spans="2:12" x14ac:dyDescent="0.4">
      <c r="B4" s="43">
        <v>2</v>
      </c>
      <c r="C4" s="44" t="s">
        <v>47</v>
      </c>
      <c r="D4" s="35"/>
      <c r="E4" s="31">
        <v>446500</v>
      </c>
      <c r="F4" s="32" t="s">
        <v>48</v>
      </c>
      <c r="G4" s="32"/>
      <c r="H4" s="36"/>
      <c r="I4" s="36"/>
      <c r="J4" s="30"/>
      <c r="K4" s="29"/>
      <c r="L4" s="31"/>
    </row>
    <row r="5" spans="2:12" x14ac:dyDescent="0.4">
      <c r="B5" s="43">
        <v>3</v>
      </c>
      <c r="C5" s="44" t="s">
        <v>49</v>
      </c>
      <c r="D5" s="39">
        <v>40326</v>
      </c>
      <c r="E5" s="31">
        <v>380000</v>
      </c>
      <c r="F5" s="32">
        <v>525</v>
      </c>
      <c r="G5" s="31">
        <v>379475</v>
      </c>
      <c r="H5" s="36"/>
      <c r="I5" s="36"/>
      <c r="J5" s="30"/>
      <c r="K5" s="30"/>
      <c r="L5" s="31"/>
    </row>
    <row r="6" spans="2:12" x14ac:dyDescent="0.4">
      <c r="B6" s="43">
        <v>4</v>
      </c>
      <c r="C6" s="44" t="s">
        <v>50</v>
      </c>
      <c r="D6" s="39"/>
      <c r="E6" s="32"/>
      <c r="F6" s="32"/>
      <c r="G6" s="32"/>
      <c r="H6" s="38"/>
      <c r="I6" s="38"/>
      <c r="J6" s="29"/>
      <c r="K6" s="29"/>
      <c r="L6" s="31"/>
    </row>
    <row r="7" spans="2:12" ht="19.5" thickBot="1" x14ac:dyDescent="0.45">
      <c r="B7" s="45">
        <v>5</v>
      </c>
      <c r="C7" s="46" t="s">
        <v>51</v>
      </c>
      <c r="D7" s="39">
        <v>40319</v>
      </c>
      <c r="E7" s="31">
        <v>387500</v>
      </c>
      <c r="F7" s="32">
        <v>0</v>
      </c>
      <c r="G7" s="31">
        <v>387500</v>
      </c>
      <c r="H7" s="36"/>
      <c r="I7" s="36"/>
      <c r="J7" s="30"/>
      <c r="K7" s="30"/>
      <c r="L7" s="31"/>
    </row>
    <row r="8" spans="2:12" x14ac:dyDescent="0.4">
      <c r="B8" s="41">
        <v>6</v>
      </c>
      <c r="C8" s="42" t="s">
        <v>52</v>
      </c>
      <c r="D8" s="39">
        <v>40316</v>
      </c>
      <c r="E8" s="31">
        <v>451000</v>
      </c>
      <c r="F8" s="32">
        <v>525</v>
      </c>
      <c r="G8" s="31">
        <v>450475</v>
      </c>
      <c r="H8" s="36"/>
      <c r="I8" s="36"/>
      <c r="J8" s="30"/>
      <c r="K8" s="30"/>
      <c r="L8" s="31"/>
    </row>
    <row r="9" spans="2:12" x14ac:dyDescent="0.4">
      <c r="B9" s="43">
        <v>7</v>
      </c>
      <c r="C9" s="44" t="s">
        <v>53</v>
      </c>
      <c r="D9" s="35"/>
      <c r="E9" s="32"/>
      <c r="F9" s="32"/>
      <c r="G9" s="32"/>
      <c r="H9" s="51"/>
      <c r="I9" s="36"/>
      <c r="J9" s="30"/>
      <c r="K9" s="29"/>
      <c r="L9" s="52"/>
    </row>
    <row r="10" spans="2:12" x14ac:dyDescent="0.4">
      <c r="B10" s="43">
        <v>8</v>
      </c>
      <c r="C10" s="44" t="s">
        <v>54</v>
      </c>
      <c r="D10" s="39">
        <v>40291</v>
      </c>
      <c r="E10" s="31">
        <v>36000</v>
      </c>
      <c r="F10" s="32">
        <v>525</v>
      </c>
      <c r="G10" s="32"/>
      <c r="H10" s="51"/>
      <c r="I10" s="38"/>
      <c r="J10" s="29"/>
      <c r="K10" s="29"/>
      <c r="L10" s="52"/>
    </row>
    <row r="11" spans="2:12" x14ac:dyDescent="0.4">
      <c r="B11" s="43">
        <v>9</v>
      </c>
      <c r="C11" s="44" t="s">
        <v>55</v>
      </c>
      <c r="D11" s="39">
        <v>40323</v>
      </c>
      <c r="E11" s="31">
        <v>504000</v>
      </c>
      <c r="F11" s="32">
        <v>525</v>
      </c>
      <c r="G11" s="31">
        <v>503475</v>
      </c>
      <c r="H11" s="36"/>
      <c r="I11" s="36"/>
      <c r="J11" s="30"/>
      <c r="K11" s="30"/>
      <c r="L11" s="31"/>
    </row>
    <row r="12" spans="2:12" ht="19.5" thickBot="1" x14ac:dyDescent="0.45">
      <c r="B12" s="45">
        <v>10</v>
      </c>
      <c r="C12" s="46" t="s">
        <v>56</v>
      </c>
      <c r="D12" s="39">
        <v>40325</v>
      </c>
      <c r="E12" s="31">
        <v>319500</v>
      </c>
      <c r="F12" s="32">
        <v>525</v>
      </c>
      <c r="G12" s="31">
        <v>318975</v>
      </c>
      <c r="H12" s="36"/>
      <c r="I12" s="36"/>
      <c r="J12" s="30"/>
      <c r="K12" s="30"/>
      <c r="L12" s="31"/>
    </row>
    <row r="13" spans="2:12" x14ac:dyDescent="0.4">
      <c r="B13" s="41">
        <v>11</v>
      </c>
      <c r="C13" s="42" t="s">
        <v>57</v>
      </c>
      <c r="D13" s="35"/>
      <c r="E13" s="31">
        <v>196500</v>
      </c>
      <c r="F13" s="32">
        <v>525</v>
      </c>
      <c r="G13" s="31">
        <v>195075</v>
      </c>
      <c r="H13" s="36"/>
      <c r="I13" s="36"/>
      <c r="J13" s="30"/>
      <c r="K13" s="30"/>
      <c r="L13" s="31"/>
    </row>
    <row r="14" spans="2:12" x14ac:dyDescent="0.4">
      <c r="B14" s="43">
        <v>12</v>
      </c>
      <c r="C14" s="44" t="s">
        <v>58</v>
      </c>
      <c r="D14" s="39">
        <v>40304</v>
      </c>
      <c r="E14" s="31">
        <v>318500</v>
      </c>
      <c r="F14" s="32">
        <v>525</v>
      </c>
      <c r="G14" s="32"/>
      <c r="H14" s="38"/>
      <c r="I14" s="38"/>
      <c r="J14" s="29"/>
      <c r="K14" s="29"/>
      <c r="L14" s="31"/>
    </row>
    <row r="15" spans="2:12" x14ac:dyDescent="0.4">
      <c r="B15" s="43">
        <v>13</v>
      </c>
      <c r="C15" s="44" t="s">
        <v>59</v>
      </c>
      <c r="D15" s="39">
        <v>40324</v>
      </c>
      <c r="E15" s="31">
        <v>235000</v>
      </c>
      <c r="F15" s="32"/>
      <c r="G15" s="32"/>
      <c r="H15" s="36"/>
      <c r="I15" s="36"/>
      <c r="J15" s="30"/>
      <c r="K15" s="29"/>
      <c r="L15" s="31"/>
    </row>
    <row r="16" spans="2:12" x14ac:dyDescent="0.4">
      <c r="B16" s="43">
        <v>14</v>
      </c>
      <c r="C16" s="44" t="s">
        <v>60</v>
      </c>
      <c r="D16" s="39">
        <v>40291</v>
      </c>
      <c r="E16" s="31">
        <v>181000</v>
      </c>
      <c r="F16" s="32">
        <v>525</v>
      </c>
      <c r="G16" s="32"/>
      <c r="H16" s="38"/>
      <c r="I16" s="38"/>
      <c r="J16" s="29"/>
      <c r="K16" s="29"/>
      <c r="L16" s="31"/>
    </row>
    <row r="17" spans="2:12" ht="19.5" thickBot="1" x14ac:dyDescent="0.45">
      <c r="B17" s="45">
        <v>15</v>
      </c>
      <c r="C17" s="46" t="s">
        <v>61</v>
      </c>
      <c r="D17" s="35"/>
      <c r="E17" s="32"/>
      <c r="F17" s="32"/>
      <c r="G17" s="32"/>
      <c r="H17" s="38"/>
      <c r="I17" s="38"/>
      <c r="J17" s="29"/>
      <c r="K17" s="29"/>
      <c r="L17" s="31"/>
    </row>
    <row r="18" spans="2:12" x14ac:dyDescent="0.4">
      <c r="B18" s="41">
        <v>16</v>
      </c>
      <c r="C18" s="42" t="s">
        <v>62</v>
      </c>
      <c r="D18" s="39">
        <v>40326</v>
      </c>
      <c r="E18" s="31">
        <v>167000</v>
      </c>
      <c r="F18" s="32">
        <v>525</v>
      </c>
      <c r="G18" s="31">
        <v>166475</v>
      </c>
      <c r="H18" s="38"/>
      <c r="I18" s="38"/>
      <c r="J18" s="29"/>
      <c r="K18" s="30"/>
      <c r="L18" s="31"/>
    </row>
    <row r="19" spans="2:12" x14ac:dyDescent="0.4">
      <c r="B19" s="43">
        <v>17</v>
      </c>
      <c r="C19" s="44" t="s">
        <v>63</v>
      </c>
      <c r="D19" s="39">
        <v>40323</v>
      </c>
      <c r="E19" s="31">
        <v>319000</v>
      </c>
      <c r="F19" s="32">
        <v>525</v>
      </c>
      <c r="G19" s="31">
        <v>319000</v>
      </c>
      <c r="H19" s="38"/>
      <c r="I19" s="38"/>
      <c r="J19" s="29"/>
      <c r="K19" s="30"/>
      <c r="L19" s="31"/>
    </row>
    <row r="20" spans="2:12" x14ac:dyDescent="0.4">
      <c r="B20" s="43">
        <v>18</v>
      </c>
      <c r="C20" s="44" t="s">
        <v>64</v>
      </c>
      <c r="D20" s="35"/>
      <c r="E20" s="32"/>
      <c r="F20" s="32"/>
      <c r="G20" s="32"/>
      <c r="H20" s="38"/>
      <c r="I20" s="38"/>
      <c r="J20" s="29"/>
      <c r="K20" s="29"/>
      <c r="L20" s="31"/>
    </row>
    <row r="21" spans="2:12" x14ac:dyDescent="0.4">
      <c r="B21" s="43">
        <v>19</v>
      </c>
      <c r="C21" s="44" t="s">
        <v>65</v>
      </c>
      <c r="D21" s="53">
        <v>40324</v>
      </c>
      <c r="E21" s="31">
        <v>316000</v>
      </c>
      <c r="F21" s="54">
        <v>525</v>
      </c>
      <c r="G21" s="52">
        <v>369275</v>
      </c>
      <c r="H21" s="55"/>
      <c r="I21" s="38"/>
      <c r="J21" s="29"/>
      <c r="K21" s="30"/>
      <c r="L21" s="52"/>
    </row>
    <row r="22" spans="2:12" ht="19.5" thickBot="1" x14ac:dyDescent="0.45">
      <c r="B22" s="45">
        <v>20</v>
      </c>
      <c r="C22" s="46" t="s">
        <v>66</v>
      </c>
      <c r="D22" s="53"/>
      <c r="E22" s="31">
        <v>11800</v>
      </c>
      <c r="F22" s="54"/>
      <c r="G22" s="52"/>
      <c r="H22" s="55"/>
      <c r="I22" s="38"/>
      <c r="J22" s="29"/>
      <c r="K22" s="30"/>
      <c r="L22" s="52"/>
    </row>
    <row r="23" spans="2:12" x14ac:dyDescent="0.4">
      <c r="B23" s="41">
        <v>21</v>
      </c>
      <c r="C23" s="42" t="s">
        <v>67</v>
      </c>
      <c r="D23" s="53"/>
      <c r="E23" s="31">
        <v>42000</v>
      </c>
      <c r="F23" s="54"/>
      <c r="G23" s="52"/>
      <c r="H23" s="32"/>
      <c r="I23" s="38"/>
      <c r="J23" s="29"/>
      <c r="K23" s="30"/>
      <c r="L23" s="31"/>
    </row>
    <row r="24" spans="2:12" x14ac:dyDescent="0.4">
      <c r="B24" s="43">
        <v>22</v>
      </c>
      <c r="C24" s="44" t="s">
        <v>68</v>
      </c>
      <c r="D24" s="35"/>
      <c r="E24" s="31">
        <v>252500</v>
      </c>
      <c r="F24" s="32" t="s">
        <v>48</v>
      </c>
      <c r="G24" s="32"/>
      <c r="H24" s="38"/>
      <c r="I24" s="38"/>
      <c r="J24" s="29"/>
      <c r="K24" s="29"/>
      <c r="L24" s="31"/>
    </row>
    <row r="25" spans="2:12" x14ac:dyDescent="0.4">
      <c r="B25" s="43">
        <v>23</v>
      </c>
      <c r="C25" s="44" t="s">
        <v>69</v>
      </c>
      <c r="D25" s="39">
        <v>40326</v>
      </c>
      <c r="E25" s="31">
        <v>308000</v>
      </c>
      <c r="F25" s="32">
        <v>525</v>
      </c>
      <c r="G25" s="31">
        <v>307475</v>
      </c>
      <c r="H25" s="38"/>
      <c r="I25" s="38"/>
      <c r="J25" s="29"/>
      <c r="K25" s="30"/>
      <c r="L25" s="31"/>
    </row>
    <row r="26" spans="2:12" x14ac:dyDescent="0.4">
      <c r="B26" s="43">
        <v>24</v>
      </c>
      <c r="C26" s="44" t="s">
        <v>70</v>
      </c>
      <c r="D26" s="39">
        <v>40323</v>
      </c>
      <c r="E26" s="31">
        <v>64500</v>
      </c>
      <c r="F26" s="32">
        <v>840</v>
      </c>
      <c r="G26" s="31">
        <v>63660</v>
      </c>
      <c r="H26" s="38"/>
      <c r="I26" s="38"/>
      <c r="J26" s="29"/>
      <c r="K26" s="30"/>
      <c r="L26" s="31"/>
    </row>
    <row r="27" spans="2:12" ht="19.5" thickBot="1" x14ac:dyDescent="0.45">
      <c r="B27" s="45">
        <v>25</v>
      </c>
      <c r="C27" s="46" t="s">
        <v>71</v>
      </c>
      <c r="D27" s="35" t="s">
        <v>72</v>
      </c>
      <c r="E27" s="31">
        <v>112500</v>
      </c>
      <c r="F27" s="32">
        <v>525</v>
      </c>
      <c r="G27" s="31">
        <v>111975</v>
      </c>
      <c r="H27" s="38"/>
      <c r="I27" s="38"/>
      <c r="J27" s="29"/>
      <c r="K27" s="30"/>
      <c r="L27" s="31"/>
    </row>
    <row r="28" spans="2:12" x14ac:dyDescent="0.4">
      <c r="B28" s="41">
        <v>26</v>
      </c>
      <c r="C28" s="42" t="s">
        <v>73</v>
      </c>
      <c r="D28" s="39">
        <v>40298</v>
      </c>
      <c r="E28" s="31">
        <v>321000</v>
      </c>
      <c r="F28" s="32">
        <v>420</v>
      </c>
      <c r="G28" s="32"/>
      <c r="H28" s="38"/>
      <c r="I28" s="38"/>
      <c r="J28" s="29"/>
      <c r="K28" s="29"/>
      <c r="L28" s="31"/>
    </row>
    <row r="29" spans="2:12" x14ac:dyDescent="0.4">
      <c r="B29" s="43">
        <v>27</v>
      </c>
      <c r="C29" s="44" t="s">
        <v>74</v>
      </c>
      <c r="D29" s="35" t="s">
        <v>72</v>
      </c>
      <c r="E29" s="31">
        <v>300000</v>
      </c>
      <c r="F29" s="32"/>
      <c r="G29" s="32"/>
      <c r="H29" s="38"/>
      <c r="I29" s="38"/>
      <c r="J29" s="29"/>
      <c r="K29" s="29"/>
      <c r="L29" s="31"/>
    </row>
    <row r="30" spans="2:12" x14ac:dyDescent="0.4">
      <c r="B30" s="43">
        <v>28</v>
      </c>
      <c r="C30" s="44" t="s">
        <v>75</v>
      </c>
      <c r="D30" s="39">
        <v>40319</v>
      </c>
      <c r="E30" s="31">
        <v>363000</v>
      </c>
      <c r="F30" s="32">
        <v>0</v>
      </c>
      <c r="G30" s="31">
        <v>363000</v>
      </c>
      <c r="H30" s="51"/>
      <c r="I30" s="36"/>
      <c r="J30" s="30"/>
      <c r="K30" s="30"/>
      <c r="L30" s="52"/>
    </row>
    <row r="31" spans="2:12" x14ac:dyDescent="0.4">
      <c r="B31" s="43">
        <v>29</v>
      </c>
      <c r="C31" s="44" t="s">
        <v>76</v>
      </c>
      <c r="D31" s="39">
        <v>40319</v>
      </c>
      <c r="E31" s="31">
        <v>20000</v>
      </c>
      <c r="F31" s="32">
        <v>0</v>
      </c>
      <c r="G31" s="31">
        <v>20000</v>
      </c>
      <c r="H31" s="51"/>
      <c r="I31" s="36"/>
      <c r="J31" s="30"/>
      <c r="K31" s="30"/>
      <c r="L31" s="52"/>
    </row>
    <row r="32" spans="2:12" ht="19.5" thickBot="1" x14ac:dyDescent="0.45">
      <c r="B32" s="45">
        <v>30</v>
      </c>
      <c r="C32" s="46" t="s">
        <v>77</v>
      </c>
      <c r="D32" s="39">
        <v>40304</v>
      </c>
      <c r="E32" s="31">
        <v>243000</v>
      </c>
      <c r="F32" s="32">
        <v>525</v>
      </c>
      <c r="G32" s="32"/>
      <c r="H32" s="38"/>
      <c r="I32" s="38"/>
      <c r="J32" s="29"/>
      <c r="K32" s="29"/>
      <c r="L32" s="31"/>
    </row>
    <row r="33" spans="2:12" x14ac:dyDescent="0.4">
      <c r="B33" s="41">
        <v>31</v>
      </c>
      <c r="C33" s="42" t="s">
        <v>78</v>
      </c>
      <c r="D33" s="39">
        <v>40319</v>
      </c>
      <c r="E33" s="31">
        <v>214000</v>
      </c>
      <c r="F33" s="32">
        <v>525</v>
      </c>
      <c r="G33" s="31">
        <v>213475</v>
      </c>
      <c r="H33" s="36"/>
      <c r="I33" s="36"/>
      <c r="J33" s="30"/>
      <c r="K33" s="30"/>
      <c r="L33" s="31"/>
    </row>
    <row r="34" spans="2:12" x14ac:dyDescent="0.4">
      <c r="B34" s="43">
        <v>32</v>
      </c>
      <c r="C34" s="44" t="s">
        <v>79</v>
      </c>
      <c r="D34" s="35"/>
      <c r="E34" s="32"/>
      <c r="F34" s="32"/>
      <c r="G34" s="32"/>
      <c r="H34" s="36"/>
      <c r="I34" s="36"/>
      <c r="J34" s="30"/>
      <c r="K34" s="29"/>
      <c r="L34" s="31"/>
    </row>
    <row r="35" spans="2:12" x14ac:dyDescent="0.4">
      <c r="B35" s="43">
        <v>33</v>
      </c>
      <c r="C35" s="44" t="s">
        <v>80</v>
      </c>
      <c r="D35" s="39">
        <v>40322</v>
      </c>
      <c r="E35" s="31">
        <v>186000</v>
      </c>
      <c r="F35" s="32">
        <v>525</v>
      </c>
      <c r="G35" s="31">
        <v>185475</v>
      </c>
      <c r="H35" s="36"/>
      <c r="I35" s="36"/>
      <c r="J35" s="30"/>
      <c r="K35" s="30"/>
      <c r="L35" s="31"/>
    </row>
    <row r="36" spans="2:12" x14ac:dyDescent="0.4">
      <c r="B36" s="43">
        <v>34</v>
      </c>
      <c r="C36" s="44" t="s">
        <v>81</v>
      </c>
      <c r="D36" s="39">
        <v>40318</v>
      </c>
      <c r="E36" s="31">
        <v>319500</v>
      </c>
      <c r="F36" s="32">
        <v>420</v>
      </c>
      <c r="G36" s="31">
        <v>319080</v>
      </c>
      <c r="H36" s="36"/>
      <c r="I36" s="36"/>
      <c r="J36" s="30"/>
      <c r="K36" s="30"/>
      <c r="L36" s="31"/>
    </row>
    <row r="37" spans="2:12" ht="19.5" thickBot="1" x14ac:dyDescent="0.45">
      <c r="B37" s="45">
        <v>35</v>
      </c>
      <c r="C37" s="46" t="s">
        <v>82</v>
      </c>
      <c r="D37" s="39">
        <v>40323</v>
      </c>
      <c r="E37" s="31">
        <v>249500</v>
      </c>
      <c r="F37" s="32">
        <v>525</v>
      </c>
      <c r="G37" s="31">
        <v>248975</v>
      </c>
      <c r="H37" s="36"/>
      <c r="I37" s="36"/>
      <c r="J37" s="30"/>
      <c r="K37" s="30"/>
      <c r="L37" s="31"/>
    </row>
    <row r="38" spans="2:12" x14ac:dyDescent="0.4">
      <c r="B38" s="41">
        <v>36</v>
      </c>
      <c r="C38" s="42" t="s">
        <v>83</v>
      </c>
      <c r="D38" s="39">
        <v>40329</v>
      </c>
      <c r="E38" s="31">
        <v>100000</v>
      </c>
      <c r="F38" s="32">
        <v>840</v>
      </c>
      <c r="G38" s="31">
        <v>99160</v>
      </c>
      <c r="H38" s="36"/>
      <c r="I38" s="36"/>
      <c r="J38" s="30"/>
      <c r="K38" s="30"/>
      <c r="L38" s="31"/>
    </row>
    <row r="39" spans="2:12" x14ac:dyDescent="0.4">
      <c r="B39" s="43">
        <v>37</v>
      </c>
      <c r="C39" s="44" t="s">
        <v>84</v>
      </c>
      <c r="D39" s="39">
        <v>40323</v>
      </c>
      <c r="E39" s="31">
        <v>72000</v>
      </c>
      <c r="F39" s="31"/>
      <c r="G39" s="31">
        <v>72000</v>
      </c>
      <c r="H39" s="36"/>
      <c r="I39" s="36"/>
      <c r="J39" s="30"/>
      <c r="K39" s="30"/>
      <c r="L39" s="31"/>
    </row>
    <row r="40" spans="2:12" x14ac:dyDescent="0.4">
      <c r="B40" s="43">
        <v>38</v>
      </c>
      <c r="C40" s="44" t="s">
        <v>118</v>
      </c>
      <c r="D40" s="39"/>
      <c r="E40" s="32"/>
      <c r="F40" s="32"/>
      <c r="G40" s="32"/>
      <c r="H40" s="36"/>
      <c r="I40" s="36"/>
      <c r="J40" s="30"/>
      <c r="K40" s="29"/>
      <c r="L40" s="37"/>
    </row>
    <row r="41" spans="2:12" x14ac:dyDescent="0.4">
      <c r="B41" s="43">
        <v>39</v>
      </c>
      <c r="C41" s="44" t="s">
        <v>85</v>
      </c>
      <c r="D41" s="35"/>
      <c r="E41" s="37"/>
      <c r="F41" s="35"/>
      <c r="G41" s="37"/>
      <c r="H41" s="51"/>
      <c r="I41" s="36"/>
      <c r="J41" s="30"/>
      <c r="K41" s="30"/>
      <c r="L41" s="52"/>
    </row>
    <row r="42" spans="2:12" ht="19.5" thickBot="1" x14ac:dyDescent="0.45">
      <c r="B42" s="45">
        <v>40</v>
      </c>
      <c r="C42" s="46" t="s">
        <v>86</v>
      </c>
      <c r="D42" s="39">
        <v>40323</v>
      </c>
      <c r="E42" s="31">
        <v>512000</v>
      </c>
      <c r="F42" s="32">
        <v>525</v>
      </c>
      <c r="G42" s="31">
        <v>511475</v>
      </c>
      <c r="H42" s="51"/>
      <c r="I42" s="36"/>
      <c r="J42" s="30"/>
      <c r="K42" s="30"/>
      <c r="L42" s="52"/>
    </row>
    <row r="43" spans="2:12" x14ac:dyDescent="0.4">
      <c r="B43" s="41">
        <v>41</v>
      </c>
      <c r="C43" s="42" t="s">
        <v>87</v>
      </c>
      <c r="D43" s="39">
        <v>40308</v>
      </c>
      <c r="E43" s="31">
        <v>18500</v>
      </c>
      <c r="F43" s="32">
        <v>630</v>
      </c>
      <c r="G43" s="32"/>
      <c r="H43" s="38"/>
      <c r="I43" s="38"/>
      <c r="J43" s="29"/>
      <c r="K43" s="29"/>
      <c r="L43" s="31"/>
    </row>
    <row r="44" spans="2:12" x14ac:dyDescent="0.4">
      <c r="B44" s="43">
        <v>42</v>
      </c>
      <c r="C44" s="44" t="s">
        <v>88</v>
      </c>
      <c r="D44" s="39">
        <v>40323</v>
      </c>
      <c r="E44" s="31">
        <v>100500</v>
      </c>
      <c r="F44" s="32">
        <v>840</v>
      </c>
      <c r="G44" s="31">
        <v>99660</v>
      </c>
      <c r="H44" s="36"/>
      <c r="I44" s="36"/>
      <c r="J44" s="30"/>
      <c r="K44" s="30"/>
      <c r="L44" s="31"/>
    </row>
    <row r="45" spans="2:12" x14ac:dyDescent="0.4">
      <c r="B45" s="43">
        <v>43</v>
      </c>
      <c r="C45" s="44" t="s">
        <v>89</v>
      </c>
      <c r="D45" s="39">
        <v>40318</v>
      </c>
      <c r="E45" s="31">
        <v>186500</v>
      </c>
      <c r="F45" s="32">
        <v>840</v>
      </c>
      <c r="G45" s="31">
        <v>185660</v>
      </c>
      <c r="H45" s="36"/>
      <c r="I45" s="36"/>
      <c r="J45" s="30"/>
      <c r="K45" s="30"/>
      <c r="L45" s="31"/>
    </row>
    <row r="46" spans="2:12" x14ac:dyDescent="0.4">
      <c r="B46" s="43">
        <v>44</v>
      </c>
      <c r="C46" s="44" t="s">
        <v>90</v>
      </c>
      <c r="D46" s="39">
        <v>40317</v>
      </c>
      <c r="E46" s="31">
        <v>87000</v>
      </c>
      <c r="F46" s="32"/>
      <c r="G46" s="31">
        <v>87000</v>
      </c>
      <c r="H46" s="36"/>
      <c r="I46" s="36"/>
      <c r="J46" s="30"/>
      <c r="K46" s="30"/>
      <c r="L46" s="31"/>
    </row>
    <row r="47" spans="2:12" ht="19.5" thickBot="1" x14ac:dyDescent="0.45">
      <c r="B47" s="45">
        <v>45</v>
      </c>
      <c r="C47" s="46" t="s">
        <v>111</v>
      </c>
      <c r="D47" s="39"/>
      <c r="E47" s="31"/>
      <c r="F47" s="32"/>
      <c r="G47" s="31"/>
      <c r="H47" s="36"/>
      <c r="I47" s="36"/>
      <c r="J47" s="30"/>
      <c r="K47" s="30"/>
      <c r="L47" s="31"/>
    </row>
    <row r="48" spans="2:12" x14ac:dyDescent="0.4">
      <c r="B48" s="41">
        <v>46</v>
      </c>
      <c r="C48" s="42" t="s">
        <v>112</v>
      </c>
      <c r="D48" s="39"/>
      <c r="E48" s="31"/>
      <c r="F48" s="32"/>
      <c r="G48" s="31"/>
      <c r="H48" s="36"/>
      <c r="I48" s="36"/>
      <c r="J48" s="30"/>
      <c r="K48" s="30"/>
      <c r="L48" s="31"/>
    </row>
    <row r="49" spans="2:12" x14ac:dyDescent="0.4">
      <c r="B49" s="43">
        <v>47</v>
      </c>
      <c r="C49" s="44" t="s">
        <v>91</v>
      </c>
      <c r="D49" s="35"/>
      <c r="E49" s="31"/>
      <c r="F49" s="32"/>
      <c r="G49" s="31">
        <v>319500</v>
      </c>
      <c r="H49" s="36"/>
      <c r="I49" s="36"/>
      <c r="J49" s="30"/>
      <c r="K49" s="30"/>
      <c r="L49" s="31"/>
    </row>
    <row r="50" spans="2:12" x14ac:dyDescent="0.4">
      <c r="B50" s="43">
        <v>48</v>
      </c>
      <c r="C50" s="44" t="s">
        <v>92</v>
      </c>
      <c r="D50" s="39">
        <v>40315</v>
      </c>
      <c r="E50" s="31">
        <v>209000</v>
      </c>
      <c r="F50" s="32">
        <v>525</v>
      </c>
      <c r="G50" s="31">
        <v>208475</v>
      </c>
      <c r="H50" s="36"/>
      <c r="I50" s="36"/>
      <c r="J50" s="30"/>
      <c r="K50" s="30"/>
      <c r="L50" s="31"/>
    </row>
    <row r="51" spans="2:12" x14ac:dyDescent="0.4">
      <c r="B51" s="43">
        <v>49</v>
      </c>
      <c r="C51" s="44" t="s">
        <v>93</v>
      </c>
      <c r="D51" s="39">
        <v>40315</v>
      </c>
      <c r="E51" s="31">
        <v>11800</v>
      </c>
      <c r="F51" s="32">
        <v>105</v>
      </c>
      <c r="G51" s="31">
        <v>11695</v>
      </c>
      <c r="H51" s="31"/>
      <c r="I51" s="36"/>
      <c r="J51" s="30"/>
      <c r="K51" s="30"/>
      <c r="L51" s="31"/>
    </row>
    <row r="52" spans="2:12" ht="19.5" thickBot="1" x14ac:dyDescent="0.45">
      <c r="B52" s="45">
        <v>50</v>
      </c>
      <c r="C52" s="46" t="s">
        <v>94</v>
      </c>
      <c r="D52" s="39">
        <v>40322</v>
      </c>
      <c r="E52" s="31">
        <v>285500</v>
      </c>
      <c r="F52" s="32">
        <v>840</v>
      </c>
      <c r="G52" s="31">
        <v>284660</v>
      </c>
      <c r="H52" s="36"/>
      <c r="I52" s="36"/>
      <c r="J52" s="30"/>
      <c r="K52" s="30"/>
      <c r="L52" s="31"/>
    </row>
    <row r="53" spans="2:12" x14ac:dyDescent="0.4">
      <c r="B53" s="41">
        <v>51</v>
      </c>
      <c r="C53" s="42" t="s">
        <v>95</v>
      </c>
      <c r="D53" s="39">
        <v>40304</v>
      </c>
      <c r="E53" s="31">
        <v>107500</v>
      </c>
      <c r="F53" s="32">
        <v>840</v>
      </c>
      <c r="G53" s="32"/>
      <c r="H53" s="38"/>
      <c r="I53" s="38"/>
      <c r="J53" s="29"/>
      <c r="K53" s="29"/>
      <c r="L53" s="31"/>
    </row>
    <row r="54" spans="2:12" x14ac:dyDescent="0.4">
      <c r="B54" s="43">
        <v>52</v>
      </c>
      <c r="C54" s="44" t="s">
        <v>96</v>
      </c>
      <c r="D54" s="39">
        <v>40323</v>
      </c>
      <c r="E54" s="31">
        <v>446500</v>
      </c>
      <c r="F54" s="32">
        <v>525</v>
      </c>
      <c r="G54" s="31">
        <v>445975</v>
      </c>
      <c r="H54" s="36"/>
      <c r="I54" s="36"/>
      <c r="J54" s="30"/>
      <c r="K54" s="30"/>
      <c r="L54" s="31"/>
    </row>
    <row r="55" spans="2:12" x14ac:dyDescent="0.4">
      <c r="B55" s="43">
        <v>53</v>
      </c>
      <c r="C55" s="44" t="s">
        <v>97</v>
      </c>
      <c r="D55" s="40">
        <v>40316</v>
      </c>
      <c r="E55" s="31">
        <v>622500</v>
      </c>
      <c r="F55" s="32">
        <v>840</v>
      </c>
      <c r="G55" s="31">
        <v>621660</v>
      </c>
      <c r="H55" s="36"/>
      <c r="I55" s="36"/>
      <c r="J55" s="30"/>
      <c r="K55" s="30"/>
      <c r="L55" s="31"/>
    </row>
    <row r="56" spans="2:12" x14ac:dyDescent="0.4">
      <c r="B56" s="43">
        <v>54</v>
      </c>
      <c r="C56" s="44" t="s">
        <v>98</v>
      </c>
      <c r="D56" s="40">
        <v>40323</v>
      </c>
      <c r="E56" s="31">
        <v>440500</v>
      </c>
      <c r="F56" s="32">
        <v>525</v>
      </c>
      <c r="G56" s="31">
        <v>439975</v>
      </c>
      <c r="H56" s="36"/>
      <c r="I56" s="36"/>
      <c r="J56" s="30"/>
      <c r="K56" s="30"/>
      <c r="L56" s="31"/>
    </row>
    <row r="57" spans="2:12" ht="19.5" thickBot="1" x14ac:dyDescent="0.45">
      <c r="B57" s="45">
        <v>55</v>
      </c>
      <c r="C57" s="46" t="s">
        <v>99</v>
      </c>
      <c r="D57" s="40">
        <v>40319</v>
      </c>
      <c r="E57" s="31">
        <v>805500</v>
      </c>
      <c r="F57" s="32">
        <v>0</v>
      </c>
      <c r="G57" s="31">
        <v>805500</v>
      </c>
      <c r="H57" s="36"/>
      <c r="I57" s="36"/>
      <c r="J57" s="30"/>
      <c r="K57" s="30"/>
      <c r="L57" s="31"/>
    </row>
    <row r="58" spans="2:12" x14ac:dyDescent="0.4">
      <c r="B58" s="41">
        <v>56</v>
      </c>
      <c r="C58" s="42" t="s">
        <v>100</v>
      </c>
      <c r="D58" s="40">
        <v>40305</v>
      </c>
      <c r="E58" s="31">
        <v>235000</v>
      </c>
      <c r="F58" s="32">
        <v>525</v>
      </c>
      <c r="G58" s="31">
        <v>234475</v>
      </c>
      <c r="H58" s="36"/>
      <c r="I58" s="36"/>
      <c r="J58" s="30"/>
      <c r="K58" s="30"/>
      <c r="L58" s="31"/>
    </row>
    <row r="59" spans="2:12" x14ac:dyDescent="0.4">
      <c r="B59" s="43">
        <v>57</v>
      </c>
      <c r="C59" s="44" t="s">
        <v>101</v>
      </c>
      <c r="D59" s="40">
        <v>40304</v>
      </c>
      <c r="E59" s="31">
        <v>182500</v>
      </c>
      <c r="F59" s="32">
        <v>840</v>
      </c>
      <c r="G59" s="32"/>
      <c r="H59" s="38"/>
      <c r="I59" s="38"/>
      <c r="J59" s="29"/>
      <c r="K59" s="29"/>
      <c r="L59" s="31"/>
    </row>
    <row r="60" spans="2:12" x14ac:dyDescent="0.4">
      <c r="B60" s="43">
        <v>58</v>
      </c>
      <c r="C60" s="44" t="s">
        <v>110</v>
      </c>
      <c r="D60" s="32"/>
      <c r="E60" s="32"/>
      <c r="F60" s="32"/>
      <c r="G60" s="32"/>
      <c r="H60" s="38"/>
      <c r="I60" s="38"/>
      <c r="J60" s="29"/>
      <c r="K60" s="29"/>
      <c r="L60" s="31"/>
    </row>
    <row r="61" spans="2:12" x14ac:dyDescent="0.4">
      <c r="B61" s="43">
        <v>59</v>
      </c>
      <c r="C61" s="44" t="s">
        <v>102</v>
      </c>
      <c r="D61" s="32"/>
      <c r="E61" s="32"/>
      <c r="F61" s="32"/>
      <c r="G61" s="32"/>
      <c r="H61" s="38"/>
      <c r="I61" s="38"/>
      <c r="J61" s="29"/>
      <c r="K61" s="29"/>
      <c r="L61" s="31"/>
    </row>
    <row r="62" spans="2:12" ht="19.5" thickBot="1" x14ac:dyDescent="0.45">
      <c r="B62" s="45">
        <v>60</v>
      </c>
      <c r="C62" s="46" t="s">
        <v>103</v>
      </c>
      <c r="D62" s="40">
        <v>40312</v>
      </c>
      <c r="E62" s="31">
        <v>151500</v>
      </c>
      <c r="F62" s="32">
        <v>525</v>
      </c>
      <c r="G62" s="32"/>
      <c r="H62" s="38"/>
      <c r="I62" s="38"/>
      <c r="J62" s="29"/>
      <c r="K62" s="29"/>
      <c r="L62" s="31"/>
    </row>
    <row r="63" spans="2:12" x14ac:dyDescent="0.4">
      <c r="B63" s="41">
        <v>61</v>
      </c>
      <c r="C63" s="42" t="s">
        <v>104</v>
      </c>
      <c r="D63" s="40">
        <v>40305</v>
      </c>
      <c r="E63" s="31">
        <v>284500</v>
      </c>
      <c r="F63" s="32">
        <v>315</v>
      </c>
      <c r="G63" s="32"/>
      <c r="H63" s="38"/>
      <c r="I63" s="38"/>
      <c r="J63" s="29"/>
      <c r="K63" s="29"/>
      <c r="L63" s="31"/>
    </row>
    <row r="64" spans="2:12" x14ac:dyDescent="0.4">
      <c r="B64" s="43">
        <v>62</v>
      </c>
      <c r="C64" s="44" t="s">
        <v>105</v>
      </c>
      <c r="D64" s="40">
        <v>40322</v>
      </c>
      <c r="E64" s="31">
        <v>349500</v>
      </c>
      <c r="F64" s="32">
        <v>840</v>
      </c>
      <c r="G64" s="31">
        <v>349500</v>
      </c>
      <c r="H64" s="36"/>
      <c r="I64" s="36"/>
      <c r="J64" s="30"/>
      <c r="K64" s="30"/>
      <c r="L64" s="31"/>
    </row>
    <row r="65" spans="2:12" x14ac:dyDescent="0.4">
      <c r="B65" s="43">
        <v>63</v>
      </c>
      <c r="C65" s="44" t="s">
        <v>106</v>
      </c>
      <c r="D65" s="40">
        <v>40329</v>
      </c>
      <c r="E65" s="31">
        <v>450500</v>
      </c>
      <c r="F65" s="32">
        <v>840</v>
      </c>
      <c r="G65" s="32"/>
      <c r="H65" s="38"/>
      <c r="I65" s="38"/>
      <c r="J65" s="29"/>
      <c r="K65" s="29"/>
      <c r="L65" s="31"/>
    </row>
    <row r="66" spans="2:12" x14ac:dyDescent="0.4">
      <c r="B66" s="43">
        <v>64</v>
      </c>
      <c r="C66" s="44" t="s">
        <v>107</v>
      </c>
      <c r="D66" s="40">
        <v>40315</v>
      </c>
      <c r="E66" s="31">
        <v>392000</v>
      </c>
      <c r="F66" s="32">
        <v>0</v>
      </c>
      <c r="G66" s="32"/>
      <c r="H66" s="38"/>
      <c r="I66" s="38"/>
      <c r="J66" s="29"/>
      <c r="K66" s="29"/>
      <c r="L66" s="31"/>
    </row>
    <row r="67" spans="2:12" ht="19.5" thickBot="1" x14ac:dyDescent="0.45">
      <c r="B67" s="45">
        <v>65</v>
      </c>
      <c r="C67" s="46" t="s">
        <v>108</v>
      </c>
      <c r="D67" s="40">
        <v>40305</v>
      </c>
      <c r="E67" s="31">
        <v>303500</v>
      </c>
      <c r="F67" s="32"/>
      <c r="G67" s="32"/>
      <c r="H67" s="36"/>
      <c r="I67" s="36"/>
      <c r="J67" s="30"/>
      <c r="K67" s="29"/>
      <c r="L67" s="31"/>
    </row>
    <row r="68" spans="2:12" ht="19.5" thickBot="1" x14ac:dyDescent="0.45">
      <c r="B68" s="47">
        <v>66</v>
      </c>
      <c r="C68" s="48" t="s">
        <v>109</v>
      </c>
      <c r="D68" s="39">
        <v>40298</v>
      </c>
      <c r="E68" s="31">
        <v>26600</v>
      </c>
      <c r="F68" s="32">
        <v>105</v>
      </c>
      <c r="G68" s="32"/>
      <c r="H68" s="38"/>
      <c r="I68" s="38"/>
      <c r="J68" s="29"/>
      <c r="K68" s="29"/>
      <c r="L68" s="31"/>
    </row>
    <row r="69" spans="2:12" x14ac:dyDescent="0.4">
      <c r="H69" s="33"/>
      <c r="I69" s="33"/>
      <c r="J69" s="34"/>
      <c r="K69" s="34"/>
      <c r="L69" s="33"/>
    </row>
    <row r="70" spans="2:12" x14ac:dyDescent="0.4">
      <c r="C70" s="35"/>
    </row>
    <row r="72" spans="2:12" x14ac:dyDescent="0.4">
      <c r="K72" s="50"/>
      <c r="L72" s="50"/>
    </row>
  </sheetData>
  <mergeCells count="12">
    <mergeCell ref="H9:H10"/>
    <mergeCell ref="L9:L10"/>
    <mergeCell ref="D21:D23"/>
    <mergeCell ref="F21:F23"/>
    <mergeCell ref="G21:G23"/>
    <mergeCell ref="H21:H22"/>
    <mergeCell ref="L21:L22"/>
    <mergeCell ref="K72:L72"/>
    <mergeCell ref="H30:H31"/>
    <mergeCell ref="L30:L31"/>
    <mergeCell ref="H41:H42"/>
    <mergeCell ref="L41:L42"/>
  </mergeCells>
  <phoneticPr fontId="1"/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6"/>
  <sheetViews>
    <sheetView topLeftCell="A10" workbookViewId="0">
      <selection activeCell="G13" sqref="G13"/>
    </sheetView>
  </sheetViews>
  <sheetFormatPr defaultRowHeight="18.75" x14ac:dyDescent="0.4"/>
  <cols>
    <col min="1" max="1" width="10.625" style="1" customWidth="1"/>
    <col min="2" max="2" width="17.25" style="1" customWidth="1"/>
    <col min="3" max="6" width="17.25" customWidth="1"/>
    <col min="7" max="7" width="19.75" customWidth="1"/>
    <col min="8" max="8" width="19.125" customWidth="1"/>
    <col min="9" max="9" width="22.75" customWidth="1"/>
    <col min="10" max="10" width="11.375" customWidth="1"/>
  </cols>
  <sheetData>
    <row r="1" spans="1:8" ht="29.25" customHeight="1" thickBot="1" x14ac:dyDescent="0.45">
      <c r="A1" s="62" t="s">
        <v>29</v>
      </c>
      <c r="B1" s="62"/>
      <c r="C1" s="20"/>
      <c r="D1" s="63" t="s">
        <v>10</v>
      </c>
      <c r="E1" s="63"/>
      <c r="F1" s="20"/>
      <c r="G1" s="20"/>
    </row>
    <row r="2" spans="1:8" ht="30.75" customHeight="1" thickBot="1" x14ac:dyDescent="0.45">
      <c r="C2" s="21" t="s">
        <v>26</v>
      </c>
      <c r="D2" s="60">
        <f>G15</f>
        <v>0</v>
      </c>
      <c r="E2" s="61"/>
      <c r="F2" s="22" t="s">
        <v>27</v>
      </c>
    </row>
    <row r="3" spans="1:8" ht="33" customHeight="1" x14ac:dyDescent="0.4">
      <c r="A3" s="64" t="s">
        <v>116</v>
      </c>
      <c r="B3" s="64"/>
      <c r="C3" s="64"/>
      <c r="D3" s="64"/>
      <c r="E3" s="64"/>
      <c r="F3" s="64"/>
      <c r="G3" s="64"/>
    </row>
    <row r="4" spans="1:8" ht="23.25" customHeight="1" x14ac:dyDescent="0.4">
      <c r="A4" s="65" t="s">
        <v>11</v>
      </c>
      <c r="B4" s="65"/>
      <c r="C4" s="65"/>
      <c r="D4" s="65"/>
      <c r="E4" s="65"/>
      <c r="F4" s="65"/>
      <c r="G4" s="65"/>
    </row>
    <row r="5" spans="1:8" ht="9" customHeight="1" x14ac:dyDescent="0.4">
      <c r="C5" s="1"/>
      <c r="D5" s="1"/>
      <c r="E5" s="1"/>
      <c r="F5" s="1"/>
      <c r="G5" s="1"/>
    </row>
    <row r="6" spans="1:8" ht="21.95" customHeight="1" x14ac:dyDescent="0.4">
      <c r="A6" s="56"/>
      <c r="B6" s="56" t="s">
        <v>9</v>
      </c>
      <c r="C6" s="9" t="s">
        <v>6</v>
      </c>
      <c r="D6" s="57" t="s">
        <v>7</v>
      </c>
      <c r="E6" s="57" t="s">
        <v>24</v>
      </c>
      <c r="F6" s="57" t="s">
        <v>25</v>
      </c>
      <c r="G6" s="56" t="s">
        <v>8</v>
      </c>
    </row>
    <row r="7" spans="1:8" ht="21.95" customHeight="1" x14ac:dyDescent="0.4">
      <c r="A7" s="56"/>
      <c r="B7" s="66"/>
      <c r="C7" s="11" t="s">
        <v>12</v>
      </c>
      <c r="D7" s="58"/>
      <c r="E7" s="58"/>
      <c r="F7" s="58"/>
      <c r="G7" s="56"/>
    </row>
    <row r="8" spans="1:8" ht="21.95" customHeight="1" x14ac:dyDescent="0.4">
      <c r="A8" s="56"/>
      <c r="B8" s="12">
        <v>600</v>
      </c>
      <c r="C8" s="10">
        <v>600</v>
      </c>
      <c r="D8" s="59"/>
      <c r="E8" s="59"/>
      <c r="F8" s="59"/>
      <c r="G8" s="56"/>
    </row>
    <row r="9" spans="1:8" ht="21.95" customHeight="1" x14ac:dyDescent="0.4">
      <c r="A9" s="2" t="s">
        <v>0</v>
      </c>
      <c r="B9" s="68"/>
      <c r="C9" s="3"/>
      <c r="D9" s="3"/>
      <c r="E9" s="3"/>
      <c r="F9" s="4">
        <f>C9-D9-E9</f>
        <v>0</v>
      </c>
      <c r="G9" s="7">
        <f>F9*600</f>
        <v>0</v>
      </c>
    </row>
    <row r="10" spans="1:8" ht="21.95" customHeight="1" x14ac:dyDescent="0.4">
      <c r="A10" s="2" t="s">
        <v>1</v>
      </c>
      <c r="B10" s="68"/>
      <c r="C10" s="3"/>
      <c r="D10" s="3"/>
      <c r="E10" s="3"/>
      <c r="F10" s="4">
        <f t="shared" ref="F10:F11" si="0">C10-D10-E10</f>
        <v>0</v>
      </c>
      <c r="G10" s="7">
        <f>F10*600</f>
        <v>0</v>
      </c>
    </row>
    <row r="11" spans="1:8" ht="21.95" customHeight="1" x14ac:dyDescent="0.4">
      <c r="A11" s="2" t="s">
        <v>2</v>
      </c>
      <c r="B11" s="68"/>
      <c r="C11" s="3"/>
      <c r="D11" s="3"/>
      <c r="E11" s="3"/>
      <c r="F11" s="4">
        <f t="shared" si="0"/>
        <v>0</v>
      </c>
      <c r="G11" s="7">
        <f>F11*600</f>
        <v>0</v>
      </c>
    </row>
    <row r="12" spans="1:8" ht="21.95" customHeight="1" x14ac:dyDescent="0.4">
      <c r="A12" s="2" t="s">
        <v>4</v>
      </c>
      <c r="B12" s="5"/>
      <c r="C12" s="6"/>
      <c r="D12" s="6"/>
      <c r="E12" s="6"/>
      <c r="F12" s="4">
        <f>B12</f>
        <v>0</v>
      </c>
      <c r="G12" s="7">
        <f>F12*600</f>
        <v>0</v>
      </c>
    </row>
    <row r="13" spans="1:8" ht="21.95" customHeight="1" thickBot="1" x14ac:dyDescent="0.45">
      <c r="A13" s="13" t="s">
        <v>5</v>
      </c>
      <c r="B13" s="18">
        <f t="shared" ref="B13:F13" si="1">SUM(B9:B12)</f>
        <v>0</v>
      </c>
      <c r="C13" s="18">
        <f t="shared" si="1"/>
        <v>0</v>
      </c>
      <c r="D13" s="18">
        <f t="shared" si="1"/>
        <v>0</v>
      </c>
      <c r="E13" s="18">
        <f t="shared" si="1"/>
        <v>0</v>
      </c>
      <c r="F13" s="18">
        <f t="shared" si="1"/>
        <v>0</v>
      </c>
      <c r="G13" s="19">
        <f>SUM(G9:G12)</f>
        <v>0</v>
      </c>
    </row>
    <row r="14" spans="1:8" ht="21.95" customHeight="1" thickTop="1" x14ac:dyDescent="0.4">
      <c r="A14" s="69" t="s">
        <v>13</v>
      </c>
      <c r="B14" s="70"/>
      <c r="C14" s="70"/>
      <c r="D14" s="70"/>
      <c r="E14" s="70"/>
      <c r="F14" s="71"/>
      <c r="G14" s="16"/>
      <c r="H14" s="14"/>
    </row>
    <row r="15" spans="1:8" ht="21.95" customHeight="1" x14ac:dyDescent="0.4">
      <c r="A15" s="72" t="s">
        <v>14</v>
      </c>
      <c r="B15" s="73"/>
      <c r="C15" s="73"/>
      <c r="D15" s="73"/>
      <c r="E15" s="73"/>
      <c r="F15" s="74"/>
      <c r="G15" s="7">
        <f>G13-G14</f>
        <v>0</v>
      </c>
    </row>
    <row r="16" spans="1:8" ht="9" customHeight="1" x14ac:dyDescent="0.4">
      <c r="C16" s="1"/>
      <c r="D16" s="1"/>
      <c r="E16" s="1"/>
      <c r="F16" s="1"/>
      <c r="G16" s="17"/>
    </row>
    <row r="17" spans="1:7" x14ac:dyDescent="0.4">
      <c r="A17" s="15" t="s">
        <v>15</v>
      </c>
    </row>
    <row r="18" spans="1:7" x14ac:dyDescent="0.4">
      <c r="A18" s="15" t="s">
        <v>16</v>
      </c>
    </row>
    <row r="19" spans="1:7" x14ac:dyDescent="0.4">
      <c r="A19" s="15" t="s">
        <v>17</v>
      </c>
    </row>
    <row r="20" spans="1:7" ht="26.25" customHeight="1" x14ac:dyDescent="0.4">
      <c r="C20" s="50" t="s">
        <v>23</v>
      </c>
      <c r="D20" s="50"/>
      <c r="E20" s="50"/>
      <c r="F20" s="50"/>
      <c r="G20" s="50"/>
    </row>
    <row r="21" spans="1:7" ht="25.5" customHeight="1" x14ac:dyDescent="0.4">
      <c r="C21" t="s">
        <v>18</v>
      </c>
      <c r="D21" t="s">
        <v>117</v>
      </c>
    </row>
    <row r="22" spans="1:7" ht="10.5" customHeight="1" x14ac:dyDescent="0.4"/>
    <row r="23" spans="1:7" ht="32.25" customHeight="1" x14ac:dyDescent="0.4">
      <c r="D23" s="2" t="s">
        <v>20</v>
      </c>
      <c r="E23" s="2"/>
      <c r="F23" s="56"/>
      <c r="G23" s="56"/>
    </row>
    <row r="24" spans="1:7" ht="32.25" customHeight="1" x14ac:dyDescent="0.4">
      <c r="D24" s="2" t="s">
        <v>21</v>
      </c>
      <c r="E24" s="2"/>
      <c r="F24" s="56"/>
      <c r="G24" s="56"/>
    </row>
    <row r="25" spans="1:7" ht="32.25" customHeight="1" x14ac:dyDescent="0.4">
      <c r="D25" s="8" t="s">
        <v>19</v>
      </c>
      <c r="E25" s="8"/>
      <c r="F25" s="67" t="s">
        <v>22</v>
      </c>
      <c r="G25" s="67"/>
    </row>
    <row r="26" spans="1:7" x14ac:dyDescent="0.4">
      <c r="D26" s="23" t="s">
        <v>32</v>
      </c>
    </row>
  </sheetData>
  <mergeCells count="18">
    <mergeCell ref="F24:G24"/>
    <mergeCell ref="F25:G25"/>
    <mergeCell ref="C20:G20"/>
    <mergeCell ref="B9:B11"/>
    <mergeCell ref="A14:F14"/>
    <mergeCell ref="A15:F15"/>
    <mergeCell ref="F23:G23"/>
    <mergeCell ref="G6:G8"/>
    <mergeCell ref="E6:E8"/>
    <mergeCell ref="D2:E2"/>
    <mergeCell ref="A1:B1"/>
    <mergeCell ref="D1:E1"/>
    <mergeCell ref="A3:G3"/>
    <mergeCell ref="A4:G4"/>
    <mergeCell ref="A6:A8"/>
    <mergeCell ref="B6:B7"/>
    <mergeCell ref="D6:D8"/>
    <mergeCell ref="F6:F8"/>
  </mergeCells>
  <phoneticPr fontId="1"/>
  <printOptions horizontalCentered="1" verticalCentered="1"/>
  <pageMargins left="0.9055118110236221" right="0.11811023622047245" top="0.55118110236220474" bottom="0.55118110236220474" header="0.31496062992125984" footer="0.31496062992125984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27"/>
  <sheetViews>
    <sheetView topLeftCell="A13" workbookViewId="0">
      <selection activeCell="H16" sqref="H16"/>
    </sheetView>
  </sheetViews>
  <sheetFormatPr defaultRowHeight="18.75" x14ac:dyDescent="0.4"/>
  <cols>
    <col min="1" max="1" width="10.625" style="1" customWidth="1"/>
    <col min="2" max="2" width="17.25" style="1" customWidth="1"/>
    <col min="3" max="6" width="17.25" customWidth="1"/>
    <col min="7" max="7" width="19.75" customWidth="1"/>
    <col min="8" max="8" width="19.125" customWidth="1"/>
    <col min="9" max="9" width="22.75" customWidth="1"/>
    <col min="10" max="10" width="11.375" customWidth="1"/>
  </cols>
  <sheetData>
    <row r="1" spans="1:8" ht="29.25" customHeight="1" thickBot="1" x14ac:dyDescent="0.45">
      <c r="A1" s="62" t="s">
        <v>30</v>
      </c>
      <c r="B1" s="62"/>
      <c r="C1" s="20"/>
      <c r="D1" s="63" t="s">
        <v>10</v>
      </c>
      <c r="E1" s="63"/>
      <c r="F1" s="20"/>
      <c r="G1" s="20"/>
    </row>
    <row r="2" spans="1:8" ht="30.75" customHeight="1" thickBot="1" x14ac:dyDescent="0.45">
      <c r="C2" s="21" t="s">
        <v>26</v>
      </c>
      <c r="D2" s="60">
        <f>G16</f>
        <v>0</v>
      </c>
      <c r="E2" s="61"/>
      <c r="F2" s="22" t="s">
        <v>27</v>
      </c>
    </row>
    <row r="3" spans="1:8" ht="30" customHeight="1" x14ac:dyDescent="0.4">
      <c r="A3" s="64" t="s">
        <v>116</v>
      </c>
      <c r="B3" s="64"/>
      <c r="C3" s="64"/>
      <c r="D3" s="64"/>
      <c r="E3" s="64"/>
      <c r="F3" s="64"/>
      <c r="G3" s="64"/>
    </row>
    <row r="4" spans="1:8" ht="23.25" customHeight="1" x14ac:dyDescent="0.4">
      <c r="A4" s="65" t="s">
        <v>11</v>
      </c>
      <c r="B4" s="65"/>
      <c r="C4" s="65"/>
      <c r="D4" s="65"/>
      <c r="E4" s="65"/>
      <c r="F4" s="65"/>
      <c r="G4" s="65"/>
    </row>
    <row r="5" spans="1:8" ht="9" customHeight="1" x14ac:dyDescent="0.4">
      <c r="C5" s="1"/>
      <c r="D5" s="1"/>
      <c r="E5" s="1"/>
      <c r="F5" s="1"/>
      <c r="G5" s="1"/>
    </row>
    <row r="6" spans="1:8" x14ac:dyDescent="0.4">
      <c r="A6" s="56"/>
      <c r="B6" s="56" t="s">
        <v>9</v>
      </c>
      <c r="C6" s="9" t="s">
        <v>113</v>
      </c>
      <c r="D6" s="57" t="s">
        <v>7</v>
      </c>
      <c r="E6" s="57" t="s">
        <v>24</v>
      </c>
      <c r="F6" s="57" t="s">
        <v>25</v>
      </c>
      <c r="G6" s="56" t="s">
        <v>8</v>
      </c>
    </row>
    <row r="7" spans="1:8" x14ac:dyDescent="0.4">
      <c r="A7" s="56"/>
      <c r="B7" s="66"/>
      <c r="C7" s="11" t="s">
        <v>12</v>
      </c>
      <c r="D7" s="58"/>
      <c r="E7" s="58"/>
      <c r="F7" s="58"/>
      <c r="G7" s="56"/>
    </row>
    <row r="8" spans="1:8" x14ac:dyDescent="0.4">
      <c r="A8" s="56"/>
      <c r="B8" s="12">
        <v>600</v>
      </c>
      <c r="C8" s="10">
        <v>240</v>
      </c>
      <c r="D8" s="59"/>
      <c r="E8" s="59"/>
      <c r="F8" s="59"/>
      <c r="G8" s="56"/>
    </row>
    <row r="9" spans="1:8" ht="21.95" customHeight="1" x14ac:dyDescent="0.4">
      <c r="A9" s="2" t="s">
        <v>0</v>
      </c>
      <c r="B9" s="68"/>
      <c r="C9" s="3"/>
      <c r="D9" s="3"/>
      <c r="E9" s="3"/>
      <c r="F9" s="4">
        <f>C9-D9-E9</f>
        <v>0</v>
      </c>
      <c r="G9" s="7">
        <f>F9*240</f>
        <v>0</v>
      </c>
    </row>
    <row r="10" spans="1:8" ht="21.95" customHeight="1" x14ac:dyDescent="0.4">
      <c r="A10" s="2" t="s">
        <v>1</v>
      </c>
      <c r="B10" s="68"/>
      <c r="C10" s="3"/>
      <c r="D10" s="3"/>
      <c r="E10" s="3"/>
      <c r="F10" s="4">
        <f t="shared" ref="F10:F12" si="0">C10-D10-E10</f>
        <v>0</v>
      </c>
      <c r="G10" s="7">
        <f>F10*240</f>
        <v>0</v>
      </c>
    </row>
    <row r="11" spans="1:8" ht="21.95" customHeight="1" x14ac:dyDescent="0.4">
      <c r="A11" s="2" t="s">
        <v>2</v>
      </c>
      <c r="B11" s="68"/>
      <c r="C11" s="3"/>
      <c r="D11" s="3"/>
      <c r="E11" s="3"/>
      <c r="F11" s="4">
        <f t="shared" si="0"/>
        <v>0</v>
      </c>
      <c r="G11" s="7">
        <f>F11*240</f>
        <v>0</v>
      </c>
    </row>
    <row r="12" spans="1:8" ht="21.95" customHeight="1" x14ac:dyDescent="0.4">
      <c r="A12" s="2" t="s">
        <v>3</v>
      </c>
      <c r="B12" s="68"/>
      <c r="C12" s="3"/>
      <c r="D12" s="3"/>
      <c r="E12" s="3"/>
      <c r="F12" s="4">
        <f t="shared" si="0"/>
        <v>0</v>
      </c>
      <c r="G12" s="7">
        <f>F12*240</f>
        <v>0</v>
      </c>
    </row>
    <row r="13" spans="1:8" ht="21.95" customHeight="1" x14ac:dyDescent="0.4">
      <c r="A13" s="2" t="s">
        <v>4</v>
      </c>
      <c r="B13" s="5"/>
      <c r="C13" s="6"/>
      <c r="D13" s="6"/>
      <c r="E13" s="6"/>
      <c r="F13" s="4">
        <f>B13</f>
        <v>0</v>
      </c>
      <c r="G13" s="7">
        <f>F13*600</f>
        <v>0</v>
      </c>
    </row>
    <row r="14" spans="1:8" ht="21.95" customHeight="1" thickBot="1" x14ac:dyDescent="0.45">
      <c r="A14" s="13" t="s">
        <v>5</v>
      </c>
      <c r="B14" s="18">
        <f>SUM(B9:B13)</f>
        <v>0</v>
      </c>
      <c r="C14" s="18">
        <f t="shared" ref="C14:F14" si="1">SUM(C9:C13)</f>
        <v>0</v>
      </c>
      <c r="D14" s="18">
        <f t="shared" si="1"/>
        <v>0</v>
      </c>
      <c r="E14" s="18">
        <f t="shared" si="1"/>
        <v>0</v>
      </c>
      <c r="F14" s="18">
        <f t="shared" si="1"/>
        <v>0</v>
      </c>
      <c r="G14" s="19">
        <f>SUM(G9:G13)</f>
        <v>0</v>
      </c>
    </row>
    <row r="15" spans="1:8" ht="21.95" customHeight="1" thickTop="1" x14ac:dyDescent="0.4">
      <c r="A15" s="69" t="s">
        <v>13</v>
      </c>
      <c r="B15" s="70"/>
      <c r="C15" s="70"/>
      <c r="D15" s="70"/>
      <c r="E15" s="70"/>
      <c r="F15" s="71"/>
      <c r="G15" s="16"/>
      <c r="H15" s="14"/>
    </row>
    <row r="16" spans="1:8" ht="21.95" customHeight="1" x14ac:dyDescent="0.4">
      <c r="A16" s="72" t="s">
        <v>14</v>
      </c>
      <c r="B16" s="73"/>
      <c r="C16" s="73"/>
      <c r="D16" s="73"/>
      <c r="E16" s="73"/>
      <c r="F16" s="74"/>
      <c r="G16" s="7">
        <f>G14-G15</f>
        <v>0</v>
      </c>
    </row>
    <row r="17" spans="1:7" ht="9" customHeight="1" x14ac:dyDescent="0.4">
      <c r="C17" s="1"/>
      <c r="D17" s="1"/>
      <c r="E17" s="1"/>
      <c r="F17" s="1"/>
      <c r="G17" s="17"/>
    </row>
    <row r="18" spans="1:7" x14ac:dyDescent="0.4">
      <c r="A18" s="15" t="s">
        <v>15</v>
      </c>
    </row>
    <row r="19" spans="1:7" x14ac:dyDescent="0.4">
      <c r="A19" s="15" t="s">
        <v>16</v>
      </c>
    </row>
    <row r="20" spans="1:7" x14ac:dyDescent="0.4">
      <c r="A20" s="15" t="s">
        <v>17</v>
      </c>
    </row>
    <row r="21" spans="1:7" ht="26.25" customHeight="1" x14ac:dyDescent="0.4">
      <c r="C21" s="50" t="s">
        <v>23</v>
      </c>
      <c r="D21" s="50"/>
      <c r="E21" s="50"/>
      <c r="F21" s="50"/>
      <c r="G21" s="50"/>
    </row>
    <row r="22" spans="1:7" ht="25.5" customHeight="1" x14ac:dyDescent="0.4">
      <c r="C22" t="s">
        <v>18</v>
      </c>
      <c r="D22" t="s">
        <v>117</v>
      </c>
    </row>
    <row r="23" spans="1:7" ht="10.5" customHeight="1" x14ac:dyDescent="0.4"/>
    <row r="24" spans="1:7" ht="32.25" customHeight="1" x14ac:dyDescent="0.4">
      <c r="D24" s="2" t="s">
        <v>20</v>
      </c>
      <c r="E24" s="2"/>
      <c r="F24" s="56"/>
      <c r="G24" s="56"/>
    </row>
    <row r="25" spans="1:7" ht="32.25" customHeight="1" x14ac:dyDescent="0.4">
      <c r="D25" s="2" t="s">
        <v>21</v>
      </c>
      <c r="E25" s="2"/>
      <c r="F25" s="56"/>
      <c r="G25" s="56"/>
    </row>
    <row r="26" spans="1:7" ht="32.25" customHeight="1" x14ac:dyDescent="0.4">
      <c r="D26" s="8" t="s">
        <v>19</v>
      </c>
      <c r="E26" s="8"/>
      <c r="F26" s="67" t="s">
        <v>22</v>
      </c>
      <c r="G26" s="67"/>
    </row>
    <row r="27" spans="1:7" x14ac:dyDescent="0.4">
      <c r="D27" s="23" t="s">
        <v>32</v>
      </c>
    </row>
  </sheetData>
  <mergeCells count="18">
    <mergeCell ref="A1:B1"/>
    <mergeCell ref="D1:E1"/>
    <mergeCell ref="D2:E2"/>
    <mergeCell ref="A3:G3"/>
    <mergeCell ref="A4:G4"/>
    <mergeCell ref="F25:G25"/>
    <mergeCell ref="F26:G26"/>
    <mergeCell ref="G6:G8"/>
    <mergeCell ref="B9:B12"/>
    <mergeCell ref="A15:F15"/>
    <mergeCell ref="A16:F16"/>
    <mergeCell ref="C21:G21"/>
    <mergeCell ref="F24:G24"/>
    <mergeCell ref="A6:A8"/>
    <mergeCell ref="B6:B7"/>
    <mergeCell ref="D6:D8"/>
    <mergeCell ref="E6:E8"/>
    <mergeCell ref="F6:F8"/>
  </mergeCells>
  <phoneticPr fontId="1"/>
  <printOptions horizontalCentered="1" verticalCentered="1"/>
  <pageMargins left="0.9055118110236221" right="0.11811023622047245" top="0.55118110236220474" bottom="0.55118110236220474" header="0.31496062992125984" footer="0.31496062992125984"/>
  <pageSetup paperSize="9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27"/>
  <sheetViews>
    <sheetView topLeftCell="A16" workbookViewId="0">
      <selection activeCell="H11" sqref="H11"/>
    </sheetView>
  </sheetViews>
  <sheetFormatPr defaultRowHeight="18.75" x14ac:dyDescent="0.4"/>
  <cols>
    <col min="1" max="1" width="10.625" style="1" customWidth="1"/>
    <col min="2" max="2" width="17.25" style="1" customWidth="1"/>
    <col min="3" max="6" width="17.25" customWidth="1"/>
    <col min="7" max="7" width="19.75" customWidth="1"/>
    <col min="8" max="8" width="19.125" customWidth="1"/>
    <col min="9" max="9" width="22.75" customWidth="1"/>
    <col min="10" max="10" width="11.375" customWidth="1"/>
  </cols>
  <sheetData>
    <row r="1" spans="1:8" ht="29.25" customHeight="1" thickBot="1" x14ac:dyDescent="0.45">
      <c r="A1" s="62" t="s">
        <v>31</v>
      </c>
      <c r="B1" s="62"/>
      <c r="C1" s="20"/>
      <c r="D1" s="63" t="s">
        <v>10</v>
      </c>
      <c r="E1" s="63"/>
      <c r="F1" s="20"/>
      <c r="G1" s="20"/>
    </row>
    <row r="2" spans="1:8" ht="30.75" customHeight="1" thickBot="1" x14ac:dyDescent="0.45">
      <c r="C2" s="21" t="s">
        <v>26</v>
      </c>
      <c r="D2" s="60">
        <f>G16</f>
        <v>0</v>
      </c>
      <c r="E2" s="61"/>
      <c r="F2" s="22" t="s">
        <v>27</v>
      </c>
    </row>
    <row r="3" spans="1:8" ht="30" customHeight="1" x14ac:dyDescent="0.4">
      <c r="A3" s="64" t="s">
        <v>116</v>
      </c>
      <c r="B3" s="64"/>
      <c r="C3" s="64"/>
      <c r="D3" s="64"/>
      <c r="E3" s="64"/>
      <c r="F3" s="64"/>
      <c r="G3" s="64"/>
    </row>
    <row r="4" spans="1:8" ht="23.25" customHeight="1" x14ac:dyDescent="0.4">
      <c r="A4" s="65" t="s">
        <v>11</v>
      </c>
      <c r="B4" s="65"/>
      <c r="C4" s="65"/>
      <c r="D4" s="65"/>
      <c r="E4" s="65"/>
      <c r="F4" s="65"/>
      <c r="G4" s="65"/>
    </row>
    <row r="5" spans="1:8" ht="9" customHeight="1" x14ac:dyDescent="0.4">
      <c r="C5" s="1"/>
      <c r="D5" s="1"/>
      <c r="E5" s="1"/>
      <c r="F5" s="1"/>
      <c r="G5" s="1"/>
    </row>
    <row r="6" spans="1:8" x14ac:dyDescent="0.4">
      <c r="A6" s="56"/>
      <c r="B6" s="56" t="s">
        <v>9</v>
      </c>
      <c r="C6" s="9" t="s">
        <v>114</v>
      </c>
      <c r="D6" s="57" t="s">
        <v>7</v>
      </c>
      <c r="E6" s="57" t="s">
        <v>24</v>
      </c>
      <c r="F6" s="57" t="s">
        <v>25</v>
      </c>
      <c r="G6" s="56" t="s">
        <v>8</v>
      </c>
    </row>
    <row r="7" spans="1:8" x14ac:dyDescent="0.4">
      <c r="A7" s="56"/>
      <c r="B7" s="66"/>
      <c r="C7" s="11" t="s">
        <v>12</v>
      </c>
      <c r="D7" s="58"/>
      <c r="E7" s="58"/>
      <c r="F7" s="58"/>
      <c r="G7" s="56"/>
    </row>
    <row r="8" spans="1:8" x14ac:dyDescent="0.4">
      <c r="A8" s="56"/>
      <c r="B8" s="12">
        <v>600</v>
      </c>
      <c r="C8" s="10">
        <v>180</v>
      </c>
      <c r="D8" s="59"/>
      <c r="E8" s="59"/>
      <c r="F8" s="59"/>
      <c r="G8" s="56"/>
    </row>
    <row r="9" spans="1:8" ht="21.95" customHeight="1" x14ac:dyDescent="0.4">
      <c r="A9" s="2" t="s">
        <v>0</v>
      </c>
      <c r="B9" s="68"/>
      <c r="C9" s="3"/>
      <c r="D9" s="3"/>
      <c r="E9" s="3"/>
      <c r="F9" s="4">
        <f>C9-D9-E9</f>
        <v>0</v>
      </c>
      <c r="G9" s="7">
        <f>F9*180</f>
        <v>0</v>
      </c>
    </row>
    <row r="10" spans="1:8" ht="21.95" customHeight="1" x14ac:dyDescent="0.4">
      <c r="A10" s="2" t="s">
        <v>1</v>
      </c>
      <c r="B10" s="68"/>
      <c r="C10" s="3"/>
      <c r="D10" s="3"/>
      <c r="E10" s="3"/>
      <c r="F10" s="4">
        <f t="shared" ref="F10:F12" si="0">C10-D10-E10</f>
        <v>0</v>
      </c>
      <c r="G10" s="7">
        <f>F10*180</f>
        <v>0</v>
      </c>
    </row>
    <row r="11" spans="1:8" ht="21.95" customHeight="1" x14ac:dyDescent="0.4">
      <c r="A11" s="2" t="s">
        <v>2</v>
      </c>
      <c r="B11" s="68"/>
      <c r="C11" s="3"/>
      <c r="D11" s="3"/>
      <c r="E11" s="3"/>
      <c r="F11" s="4">
        <f t="shared" si="0"/>
        <v>0</v>
      </c>
      <c r="G11" s="7">
        <f>F11*180</f>
        <v>0</v>
      </c>
    </row>
    <row r="12" spans="1:8" ht="21.95" customHeight="1" x14ac:dyDescent="0.4">
      <c r="A12" s="2" t="s">
        <v>3</v>
      </c>
      <c r="B12" s="68"/>
      <c r="C12" s="3"/>
      <c r="D12" s="3"/>
      <c r="E12" s="3"/>
      <c r="F12" s="4">
        <f t="shared" si="0"/>
        <v>0</v>
      </c>
      <c r="G12" s="7">
        <f>F12*180</f>
        <v>0</v>
      </c>
    </row>
    <row r="13" spans="1:8" ht="21.95" customHeight="1" x14ac:dyDescent="0.4">
      <c r="A13" s="2" t="s">
        <v>4</v>
      </c>
      <c r="B13" s="5"/>
      <c r="C13" s="6"/>
      <c r="D13" s="6"/>
      <c r="E13" s="6"/>
      <c r="F13" s="4">
        <f>B13</f>
        <v>0</v>
      </c>
      <c r="G13" s="7">
        <f>F13*600</f>
        <v>0</v>
      </c>
    </row>
    <row r="14" spans="1:8" ht="21.95" customHeight="1" thickBot="1" x14ac:dyDescent="0.45">
      <c r="A14" s="13" t="s">
        <v>5</v>
      </c>
      <c r="B14" s="18">
        <f>SUM(B9:B13)</f>
        <v>0</v>
      </c>
      <c r="C14" s="18">
        <f t="shared" ref="C14:F14" si="1">SUM(C9:C13)</f>
        <v>0</v>
      </c>
      <c r="D14" s="18">
        <f t="shared" si="1"/>
        <v>0</v>
      </c>
      <c r="E14" s="18">
        <f t="shared" si="1"/>
        <v>0</v>
      </c>
      <c r="F14" s="18">
        <f t="shared" si="1"/>
        <v>0</v>
      </c>
      <c r="G14" s="19">
        <f>SUM(G9:G13)</f>
        <v>0</v>
      </c>
    </row>
    <row r="15" spans="1:8" ht="21.95" customHeight="1" thickTop="1" x14ac:dyDescent="0.4">
      <c r="A15" s="69" t="s">
        <v>13</v>
      </c>
      <c r="B15" s="70"/>
      <c r="C15" s="70"/>
      <c r="D15" s="70"/>
      <c r="E15" s="70"/>
      <c r="F15" s="71"/>
      <c r="G15" s="16"/>
      <c r="H15" s="14"/>
    </row>
    <row r="16" spans="1:8" ht="21.95" customHeight="1" x14ac:dyDescent="0.4">
      <c r="A16" s="72" t="s">
        <v>14</v>
      </c>
      <c r="B16" s="73"/>
      <c r="C16" s="73"/>
      <c r="D16" s="73"/>
      <c r="E16" s="73"/>
      <c r="F16" s="74"/>
      <c r="G16" s="7">
        <f>G14-G15</f>
        <v>0</v>
      </c>
    </row>
    <row r="17" spans="1:7" ht="9" customHeight="1" x14ac:dyDescent="0.4">
      <c r="C17" s="1"/>
      <c r="D17" s="1"/>
      <c r="E17" s="1"/>
      <c r="F17" s="1"/>
      <c r="G17" s="17"/>
    </row>
    <row r="18" spans="1:7" x14ac:dyDescent="0.4">
      <c r="A18" s="15" t="s">
        <v>15</v>
      </c>
    </row>
    <row r="19" spans="1:7" x14ac:dyDescent="0.4">
      <c r="A19" s="15" t="s">
        <v>16</v>
      </c>
    </row>
    <row r="20" spans="1:7" x14ac:dyDescent="0.4">
      <c r="A20" s="15" t="s">
        <v>17</v>
      </c>
    </row>
    <row r="21" spans="1:7" ht="26.25" customHeight="1" x14ac:dyDescent="0.4">
      <c r="C21" s="50" t="s">
        <v>23</v>
      </c>
      <c r="D21" s="50"/>
      <c r="E21" s="50"/>
      <c r="F21" s="50"/>
      <c r="G21" s="50"/>
    </row>
    <row r="22" spans="1:7" ht="25.5" customHeight="1" x14ac:dyDescent="0.4">
      <c r="C22" t="s">
        <v>18</v>
      </c>
      <c r="D22" t="s">
        <v>117</v>
      </c>
    </row>
    <row r="23" spans="1:7" ht="10.5" customHeight="1" x14ac:dyDescent="0.4"/>
    <row r="24" spans="1:7" ht="32.25" customHeight="1" x14ac:dyDescent="0.4">
      <c r="D24" s="2" t="s">
        <v>20</v>
      </c>
      <c r="E24" s="2"/>
      <c r="F24" s="56"/>
      <c r="G24" s="56"/>
    </row>
    <row r="25" spans="1:7" ht="32.25" customHeight="1" x14ac:dyDescent="0.4">
      <c r="D25" s="2" t="s">
        <v>21</v>
      </c>
      <c r="E25" s="2"/>
      <c r="F25" s="56"/>
      <c r="G25" s="56"/>
    </row>
    <row r="26" spans="1:7" ht="32.25" customHeight="1" x14ac:dyDescent="0.4">
      <c r="D26" s="8" t="s">
        <v>19</v>
      </c>
      <c r="E26" s="8"/>
      <c r="F26" s="67" t="s">
        <v>22</v>
      </c>
      <c r="G26" s="67"/>
    </row>
    <row r="27" spans="1:7" x14ac:dyDescent="0.4">
      <c r="D27" s="23" t="s">
        <v>32</v>
      </c>
    </row>
  </sheetData>
  <mergeCells count="18">
    <mergeCell ref="A1:B1"/>
    <mergeCell ref="D1:E1"/>
    <mergeCell ref="D2:E2"/>
    <mergeCell ref="A3:G3"/>
    <mergeCell ref="A4:G4"/>
    <mergeCell ref="F25:G25"/>
    <mergeCell ref="F26:G26"/>
    <mergeCell ref="G6:G8"/>
    <mergeCell ref="B9:B12"/>
    <mergeCell ref="A15:F15"/>
    <mergeCell ref="A16:F16"/>
    <mergeCell ref="C21:G21"/>
    <mergeCell ref="F24:G24"/>
    <mergeCell ref="A6:A8"/>
    <mergeCell ref="B6:B7"/>
    <mergeCell ref="D6:D8"/>
    <mergeCell ref="E6:E8"/>
    <mergeCell ref="F6:F8"/>
  </mergeCells>
  <phoneticPr fontId="1"/>
  <printOptions horizontalCentered="1" verticalCentered="1"/>
  <pageMargins left="0.9055118110236221" right="0.11811023622047245" top="0.55118110236220474" bottom="0.55118110236220474" header="0.31496062992125984" footer="0.31496062992125984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26"/>
  <sheetViews>
    <sheetView topLeftCell="A16" workbookViewId="0">
      <selection activeCell="H11" sqref="H11"/>
    </sheetView>
  </sheetViews>
  <sheetFormatPr defaultRowHeight="18.75" x14ac:dyDescent="0.4"/>
  <cols>
    <col min="1" max="1" width="10.625" style="1" customWidth="1"/>
    <col min="2" max="2" width="17.25" style="1" customWidth="1"/>
    <col min="3" max="6" width="17.25" customWidth="1"/>
    <col min="7" max="7" width="19.75" customWidth="1"/>
    <col min="8" max="8" width="19.125" customWidth="1"/>
    <col min="9" max="9" width="22.75" customWidth="1"/>
    <col min="10" max="10" width="11.375" customWidth="1"/>
  </cols>
  <sheetData>
    <row r="1" spans="1:8" ht="29.25" customHeight="1" thickBot="1" x14ac:dyDescent="0.45">
      <c r="A1" s="62" t="s">
        <v>28</v>
      </c>
      <c r="B1" s="62"/>
      <c r="C1" s="20"/>
      <c r="D1" s="63" t="s">
        <v>10</v>
      </c>
      <c r="E1" s="63"/>
      <c r="F1" s="20"/>
      <c r="G1" s="20"/>
    </row>
    <row r="2" spans="1:8" ht="30.75" customHeight="1" thickBot="1" x14ac:dyDescent="0.45">
      <c r="C2" s="21" t="s">
        <v>26</v>
      </c>
      <c r="D2" s="60">
        <f>G15</f>
        <v>0</v>
      </c>
      <c r="E2" s="61"/>
      <c r="F2" s="22" t="s">
        <v>27</v>
      </c>
    </row>
    <row r="3" spans="1:8" ht="33" customHeight="1" x14ac:dyDescent="0.4">
      <c r="A3" s="64" t="s">
        <v>116</v>
      </c>
      <c r="B3" s="64"/>
      <c r="C3" s="64"/>
      <c r="D3" s="64"/>
      <c r="E3" s="64"/>
      <c r="F3" s="64"/>
      <c r="G3" s="64"/>
    </row>
    <row r="4" spans="1:8" ht="23.25" customHeight="1" x14ac:dyDescent="0.4">
      <c r="A4" s="65" t="s">
        <v>11</v>
      </c>
      <c r="B4" s="65"/>
      <c r="C4" s="65"/>
      <c r="D4" s="65"/>
      <c r="E4" s="65"/>
      <c r="F4" s="65"/>
      <c r="G4" s="65"/>
    </row>
    <row r="5" spans="1:8" ht="9" customHeight="1" x14ac:dyDescent="0.4">
      <c r="C5" s="1"/>
      <c r="D5" s="1"/>
      <c r="E5" s="1"/>
      <c r="F5" s="1"/>
      <c r="G5" s="1"/>
    </row>
    <row r="6" spans="1:8" ht="21.95" customHeight="1" x14ac:dyDescent="0.4">
      <c r="A6" s="56"/>
      <c r="B6" s="56" t="s">
        <v>9</v>
      </c>
      <c r="C6" s="9" t="s">
        <v>115</v>
      </c>
      <c r="D6" s="57" t="s">
        <v>7</v>
      </c>
      <c r="E6" s="57" t="s">
        <v>24</v>
      </c>
      <c r="F6" s="57" t="s">
        <v>25</v>
      </c>
      <c r="G6" s="56" t="s">
        <v>8</v>
      </c>
    </row>
    <row r="7" spans="1:8" ht="21.95" customHeight="1" x14ac:dyDescent="0.4">
      <c r="A7" s="56"/>
      <c r="B7" s="66"/>
      <c r="C7" s="11" t="s">
        <v>12</v>
      </c>
      <c r="D7" s="58"/>
      <c r="E7" s="58"/>
      <c r="F7" s="58"/>
      <c r="G7" s="56"/>
    </row>
    <row r="8" spans="1:8" ht="21.95" customHeight="1" x14ac:dyDescent="0.4">
      <c r="A8" s="56"/>
      <c r="B8" s="12">
        <v>600</v>
      </c>
      <c r="C8" s="10">
        <v>180</v>
      </c>
      <c r="D8" s="59"/>
      <c r="E8" s="59"/>
      <c r="F8" s="59"/>
      <c r="G8" s="56"/>
    </row>
    <row r="9" spans="1:8" ht="21.95" customHeight="1" x14ac:dyDescent="0.4">
      <c r="A9" s="2" t="s">
        <v>0</v>
      </c>
      <c r="B9" s="68"/>
      <c r="C9" s="3"/>
      <c r="D9" s="3"/>
      <c r="E9" s="3"/>
      <c r="F9" s="4">
        <f>C9-D9-E9</f>
        <v>0</v>
      </c>
      <c r="G9" s="7">
        <f>F9*180</f>
        <v>0</v>
      </c>
    </row>
    <row r="10" spans="1:8" ht="21.95" customHeight="1" x14ac:dyDescent="0.4">
      <c r="A10" s="2" t="s">
        <v>1</v>
      </c>
      <c r="B10" s="68"/>
      <c r="C10" s="3"/>
      <c r="D10" s="3"/>
      <c r="E10" s="3"/>
      <c r="F10" s="4">
        <f t="shared" ref="F10:F11" si="0">C10-D10-E10</f>
        <v>0</v>
      </c>
      <c r="G10" s="7">
        <f>F10*180</f>
        <v>0</v>
      </c>
    </row>
    <row r="11" spans="1:8" ht="21.95" customHeight="1" x14ac:dyDescent="0.4">
      <c r="A11" s="2" t="s">
        <v>2</v>
      </c>
      <c r="B11" s="68"/>
      <c r="C11" s="3"/>
      <c r="D11" s="3"/>
      <c r="E11" s="3"/>
      <c r="F11" s="4">
        <f t="shared" si="0"/>
        <v>0</v>
      </c>
      <c r="G11" s="7">
        <f>F11*180</f>
        <v>0</v>
      </c>
    </row>
    <row r="12" spans="1:8" ht="21.95" customHeight="1" x14ac:dyDescent="0.4">
      <c r="A12" s="2" t="s">
        <v>4</v>
      </c>
      <c r="B12" s="5"/>
      <c r="C12" s="6"/>
      <c r="D12" s="6"/>
      <c r="E12" s="6"/>
      <c r="F12" s="4">
        <f>B12</f>
        <v>0</v>
      </c>
      <c r="G12" s="7">
        <f>F12*600</f>
        <v>0</v>
      </c>
    </row>
    <row r="13" spans="1:8" ht="21.95" customHeight="1" thickBot="1" x14ac:dyDescent="0.45">
      <c r="A13" s="13" t="s">
        <v>5</v>
      </c>
      <c r="B13" s="18">
        <f t="shared" ref="B13:F13" si="1">SUM(B9:B12)</f>
        <v>0</v>
      </c>
      <c r="C13" s="18">
        <f t="shared" si="1"/>
        <v>0</v>
      </c>
      <c r="D13" s="18">
        <f t="shared" si="1"/>
        <v>0</v>
      </c>
      <c r="E13" s="18">
        <f t="shared" si="1"/>
        <v>0</v>
      </c>
      <c r="F13" s="18">
        <f t="shared" si="1"/>
        <v>0</v>
      </c>
      <c r="G13" s="19">
        <f>SUM(G9:G12)</f>
        <v>0</v>
      </c>
    </row>
    <row r="14" spans="1:8" ht="21.95" customHeight="1" thickTop="1" x14ac:dyDescent="0.4">
      <c r="A14" s="69" t="s">
        <v>13</v>
      </c>
      <c r="B14" s="70"/>
      <c r="C14" s="70"/>
      <c r="D14" s="70"/>
      <c r="E14" s="70"/>
      <c r="F14" s="71"/>
      <c r="G14" s="16"/>
      <c r="H14" s="14"/>
    </row>
    <row r="15" spans="1:8" ht="21.95" customHeight="1" x14ac:dyDescent="0.4">
      <c r="A15" s="72" t="s">
        <v>14</v>
      </c>
      <c r="B15" s="73"/>
      <c r="C15" s="73"/>
      <c r="D15" s="73"/>
      <c r="E15" s="73"/>
      <c r="F15" s="74"/>
      <c r="G15" s="7">
        <f>G13-G14</f>
        <v>0</v>
      </c>
    </row>
    <row r="16" spans="1:8" ht="9" customHeight="1" x14ac:dyDescent="0.4">
      <c r="C16" s="1"/>
      <c r="D16" s="1"/>
      <c r="E16" s="1"/>
      <c r="F16" s="1"/>
      <c r="G16" s="17"/>
    </row>
    <row r="17" spans="1:7" x14ac:dyDescent="0.4">
      <c r="A17" s="15" t="s">
        <v>15</v>
      </c>
    </row>
    <row r="18" spans="1:7" x14ac:dyDescent="0.4">
      <c r="A18" s="15" t="s">
        <v>16</v>
      </c>
    </row>
    <row r="19" spans="1:7" x14ac:dyDescent="0.4">
      <c r="A19" s="15" t="s">
        <v>17</v>
      </c>
    </row>
    <row r="20" spans="1:7" ht="26.25" customHeight="1" x14ac:dyDescent="0.4">
      <c r="C20" s="50" t="s">
        <v>23</v>
      </c>
      <c r="D20" s="50"/>
      <c r="E20" s="50"/>
      <c r="F20" s="50"/>
      <c r="G20" s="50"/>
    </row>
    <row r="21" spans="1:7" ht="25.5" customHeight="1" x14ac:dyDescent="0.4">
      <c r="C21" t="s">
        <v>18</v>
      </c>
      <c r="D21" t="s">
        <v>117</v>
      </c>
    </row>
    <row r="22" spans="1:7" ht="10.5" customHeight="1" x14ac:dyDescent="0.4"/>
    <row r="23" spans="1:7" ht="32.25" customHeight="1" x14ac:dyDescent="0.4">
      <c r="D23" s="2" t="s">
        <v>20</v>
      </c>
      <c r="E23" s="2"/>
      <c r="F23" s="56"/>
      <c r="G23" s="56"/>
    </row>
    <row r="24" spans="1:7" ht="32.25" customHeight="1" x14ac:dyDescent="0.4">
      <c r="D24" s="2" t="s">
        <v>21</v>
      </c>
      <c r="E24" s="2"/>
      <c r="F24" s="56"/>
      <c r="G24" s="56"/>
    </row>
    <row r="25" spans="1:7" ht="32.25" customHeight="1" x14ac:dyDescent="0.4">
      <c r="D25" s="8" t="s">
        <v>19</v>
      </c>
      <c r="E25" s="8"/>
      <c r="F25" s="67" t="s">
        <v>22</v>
      </c>
      <c r="G25" s="67"/>
    </row>
    <row r="26" spans="1:7" x14ac:dyDescent="0.4">
      <c r="D26" s="23" t="s">
        <v>32</v>
      </c>
    </row>
  </sheetData>
  <mergeCells count="18">
    <mergeCell ref="A1:B1"/>
    <mergeCell ref="D1:E1"/>
    <mergeCell ref="D2:E2"/>
    <mergeCell ref="A3:G3"/>
    <mergeCell ref="A4:G4"/>
    <mergeCell ref="F24:G24"/>
    <mergeCell ref="F25:G25"/>
    <mergeCell ref="G6:G8"/>
    <mergeCell ref="B9:B11"/>
    <mergeCell ref="A14:F14"/>
    <mergeCell ref="A15:F15"/>
    <mergeCell ref="C20:G20"/>
    <mergeCell ref="F23:G23"/>
    <mergeCell ref="A6:A8"/>
    <mergeCell ref="B6:B7"/>
    <mergeCell ref="D6:D8"/>
    <mergeCell ref="E6:E8"/>
    <mergeCell ref="F6:F8"/>
  </mergeCells>
  <phoneticPr fontId="1"/>
  <printOptions horizontalCentered="1" verticalCentered="1"/>
  <pageMargins left="0.9055118110236221" right="0.11811023622047245" top="0.55118110236220474" bottom="0.55118110236220474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納入書の入力について</vt:lpstr>
      <vt:lpstr>加盟校一覧</vt:lpstr>
      <vt:lpstr>１全日制</vt:lpstr>
      <vt:lpstr>２定時制</vt:lpstr>
      <vt:lpstr>3通信制</vt:lpstr>
      <vt:lpstr>4特別支援学校</vt:lpstr>
      <vt:lpstr>納入書の入力について!_GoBack</vt:lpstr>
      <vt:lpstr>'１全日制'!Print_Area</vt:lpstr>
      <vt:lpstr>'２定時制'!Print_Area</vt:lpstr>
      <vt:lpstr>'3通信制'!Print_Area</vt:lpstr>
      <vt:lpstr>'4特別支援学校'!Print_Area</vt:lpstr>
      <vt:lpstr>納入書の入力について!Print_Area</vt:lpstr>
    </vt:vector>
  </TitlesOfParts>
  <Company>山形県教育庁高校教育課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高橋久美子</dc:creator>
  <cp:lastModifiedBy>ikuko saito</cp:lastModifiedBy>
  <cp:lastPrinted>2023-04-10T07:43:57Z</cp:lastPrinted>
  <dcterms:created xsi:type="dcterms:W3CDTF">2019-03-15T02:08:09Z</dcterms:created>
  <dcterms:modified xsi:type="dcterms:W3CDTF">2024-04-13T01:50:38Z</dcterms:modified>
</cp:coreProperties>
</file>